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住宅" sheetId="1" r:id="rId1"/>
  </sheets>
  <definedNames>
    <definedName name="_xlnm._FilterDatabase" localSheetId="0" hidden="1">住宅!$A$4:$O$39</definedName>
    <definedName name="_xlnm.Print_Titles" localSheetId="0">住宅!$2:$4</definedName>
  </definedNames>
  <calcPr calcId="144525" concurrentManualCount="16"/>
</workbook>
</file>

<file path=xl/sharedStrings.xml><?xml version="1.0" encoding="utf-8"?>
<sst xmlns="http://schemas.openxmlformats.org/spreadsheetml/2006/main" count="270" uniqueCount="40">
  <si>
    <t>附件2</t>
  </si>
  <si>
    <t>三亚臻悦开发建设有限公司商品住宅销售价目表</t>
  </si>
  <si>
    <t xml:space="preserve">        楼盘（项目）名称：三亚中央商务区东岸单元DA02-29-05AB地块项目          销售企业名称：三亚臻悦开发建设有限公司                 </t>
  </si>
  <si>
    <t>楼号</t>
  </si>
  <si>
    <t>单元</t>
  </si>
  <si>
    <t>房号</t>
  </si>
  <si>
    <t>房屋总层</t>
  </si>
  <si>
    <t>房屋楼层</t>
  </si>
  <si>
    <t>户型</t>
  </si>
  <si>
    <t>建筑面积（㎡）</t>
  </si>
  <si>
    <t>毛坯价
（元/㎡）</t>
  </si>
  <si>
    <t>毛坯销售总价
（元）</t>
  </si>
  <si>
    <t>装修价
（元/㎡）</t>
  </si>
  <si>
    <t>房屋销售总价（元/套）</t>
  </si>
  <si>
    <t>销售状态</t>
  </si>
  <si>
    <t>备注</t>
  </si>
  <si>
    <t>11栋</t>
  </si>
  <si>
    <t>/</t>
  </si>
  <si>
    <t>101</t>
  </si>
  <si>
    <t>4房2厅</t>
  </si>
  <si>
    <t>未售</t>
  </si>
  <si>
    <t>住宅</t>
  </si>
  <si>
    <t>102</t>
  </si>
  <si>
    <t>201</t>
  </si>
  <si>
    <t>202</t>
  </si>
  <si>
    <t>301</t>
  </si>
  <si>
    <t>302</t>
  </si>
  <si>
    <t>401</t>
  </si>
  <si>
    <t>402</t>
  </si>
  <si>
    <t>501</t>
  </si>
  <si>
    <t>502</t>
  </si>
  <si>
    <t>601</t>
  </si>
  <si>
    <t>602</t>
  </si>
  <si>
    <t>701</t>
  </si>
  <si>
    <t>702</t>
  </si>
  <si>
    <t>14栋</t>
  </si>
  <si>
    <t>A</t>
  </si>
  <si>
    <t>B</t>
  </si>
  <si>
    <t>小计</t>
  </si>
  <si>
    <t>均价：50596元/㎡</t>
  </si>
</sst>
</file>

<file path=xl/styles.xml><?xml version="1.0" encoding="utf-8"?>
<styleSheet xmlns="http://schemas.openxmlformats.org/spreadsheetml/2006/main">
  <numFmts count="11">
    <numFmt numFmtId="176" formatCode="#,##0_);[Red]\(#,##0\)"/>
    <numFmt numFmtId="177" formatCode="000000"/>
    <numFmt numFmtId="43" formatCode="_ * #,##0.00_ ;_ * \-#,##0.00_ ;_ * &quot;-&quot;??_ ;_ @_ "/>
    <numFmt numFmtId="178" formatCode="0_ "/>
    <numFmt numFmtId="179" formatCode="0.00_);\(0.00\)"/>
    <numFmt numFmtId="44" formatCode="_ &quot;￥&quot;* #,##0.00_ ;_ &quot;￥&quot;* \-#,##0.00_ ;_ &quot;￥&quot;* &quot;-&quot;??_ ;_ @_ "/>
    <numFmt numFmtId="180" formatCode="0_);\(0\)"/>
    <numFmt numFmtId="181" formatCode="[$-F800]dddd\,\ mmmm\ dd\,\ yyyy"/>
    <numFmt numFmtId="42" formatCode="_ &quot;￥&quot;* #,##0_ ;_ &quot;￥&quot;* \-#,##0_ ;_ &quot;￥&quot;* &quot;-&quot;_ ;_ @_ "/>
    <numFmt numFmtId="41" formatCode="_ * #,##0_ ;_ * \-#,##0_ ;_ * &quot;-&quot;_ ;_ @_ "/>
    <numFmt numFmtId="182" formatCode="_(* #,##0.00_);_(* \(#,##0.00\);_(* &quot;-&quot;??_);_(@_)"/>
  </numFmts>
  <fonts count="32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rgb="FF000000"/>
      <name val="方正小标宋_GBK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6">
    <xf numFmtId="181" fontId="0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 applyBorder="false"/>
    <xf numFmtId="181" fontId="7" fillId="0" borderId="0"/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7" fillId="27" borderId="7" applyNumberFormat="false" applyAlignment="false" applyProtection="false">
      <alignment vertical="center"/>
    </xf>
    <xf numFmtId="181" fontId="7" fillId="0" borderId="0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21" fillId="13" borderId="7" applyNumberFormat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7" fillId="30" borderId="11" applyNumberFormat="false" applyFon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181" fontId="7" fillId="0" borderId="0"/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181" fontId="7" fillId="0" borderId="0">
      <alignment vertical="center"/>
    </xf>
    <xf numFmtId="0" fontId="8" fillId="3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181" fontId="7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181" fontId="7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181" fontId="7" fillId="0" borderId="0"/>
    <xf numFmtId="181" fontId="7" fillId="0" borderId="0">
      <alignment vertical="center"/>
    </xf>
    <xf numFmtId="181" fontId="19" fillId="0" borderId="0"/>
    <xf numFmtId="181" fontId="7" fillId="0" borderId="0">
      <alignment vertical="center"/>
    </xf>
    <xf numFmtId="0" fontId="15" fillId="0" borderId="9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181" fontId="22" fillId="0" borderId="0"/>
    <xf numFmtId="181" fontId="7" fillId="0" borderId="0">
      <alignment vertical="center"/>
    </xf>
    <xf numFmtId="181" fontId="22" fillId="0" borderId="0"/>
    <xf numFmtId="181" fontId="7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182" fontId="7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181" fontId="7" fillId="0" borderId="0"/>
    <xf numFmtId="0" fontId="9" fillId="14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0" fontId="17" fillId="10" borderId="6" applyNumberFormat="false" applyAlignment="false" applyProtection="false">
      <alignment vertical="center"/>
    </xf>
    <xf numFmtId="0" fontId="30" fillId="13" borderId="12" applyNumberFormat="false" applyAlignment="false" applyProtection="false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0" fontId="7" fillId="0" borderId="0">
      <alignment vertical="center"/>
    </xf>
    <xf numFmtId="181" fontId="7" fillId="0" borderId="0">
      <alignment vertical="center"/>
    </xf>
    <xf numFmtId="181" fontId="7" fillId="0" borderId="0"/>
    <xf numFmtId="181" fontId="7" fillId="0" borderId="0">
      <alignment vertical="center"/>
    </xf>
    <xf numFmtId="181" fontId="7" fillId="0" borderId="0">
      <alignment vertical="center"/>
    </xf>
    <xf numFmtId="42" fontId="7" fillId="0" borderId="0" applyFont="false" applyFill="false" applyBorder="false" applyAlignment="false" applyProtection="false">
      <alignment vertical="center"/>
    </xf>
    <xf numFmtId="181" fontId="7" fillId="0" borderId="0">
      <alignment vertical="center"/>
    </xf>
    <xf numFmtId="181" fontId="26" fillId="0" borderId="0"/>
    <xf numFmtId="181" fontId="7" fillId="0" borderId="0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181" fontId="23" fillId="20" borderId="0" applyNumberFormat="false" applyBorder="false" applyAlignment="false" applyProtection="false">
      <alignment vertical="center"/>
    </xf>
    <xf numFmtId="181" fontId="16" fillId="0" borderId="0" applyNumberFormat="false" applyFill="false" applyBorder="false" applyAlignment="false" applyProtection="false">
      <alignment vertical="top"/>
      <protection locked="false"/>
    </xf>
    <xf numFmtId="181" fontId="23" fillId="20" borderId="0" applyNumberFormat="false" applyBorder="false" applyAlignment="false" applyProtection="false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181" fontId="7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181" fontId="7" fillId="0" borderId="0">
      <alignment vertical="center"/>
    </xf>
  </cellStyleXfs>
  <cellXfs count="21">
    <xf numFmtId="181" fontId="0" fillId="0" borderId="0" xfId="0">
      <alignment vertical="center"/>
    </xf>
    <xf numFmtId="49" fontId="1" fillId="0" borderId="0" xfId="0" applyNumberFormat="true" applyFont="true" applyAlignment="true">
      <alignment vertical="center"/>
    </xf>
    <xf numFmtId="49" fontId="1" fillId="0" borderId="0" xfId="0" applyNumberFormat="true" applyFont="true" applyAlignment="true">
      <alignment horizontal="center" vertical="center"/>
    </xf>
    <xf numFmtId="49" fontId="0" fillId="0" borderId="0" xfId="0" applyNumberFormat="true" applyAlignment="true"/>
    <xf numFmtId="0" fontId="0" fillId="0" borderId="0" xfId="0" applyNumberFormat="true" applyAlignment="true"/>
    <xf numFmtId="49" fontId="1" fillId="0" borderId="0" xfId="0" applyNumberFormat="true" applyFont="true" applyAlignment="true">
      <alignment horizontal="left" vertical="center"/>
    </xf>
    <xf numFmtId="49" fontId="2" fillId="0" borderId="0" xfId="0" applyNumberFormat="true" applyFont="true" applyAlignment="true">
      <alignment horizontal="center" vertical="center"/>
    </xf>
    <xf numFmtId="49" fontId="3" fillId="0" borderId="0" xfId="0" applyNumberFormat="true" applyFont="true" applyAlignment="true">
      <alignment horizontal="center" vertical="center"/>
    </xf>
    <xf numFmtId="49" fontId="4" fillId="0" borderId="0" xfId="0" applyNumberFormat="true" applyFont="true" applyAlignment="true">
      <alignment horizontal="left" vertical="center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178" fontId="6" fillId="0" borderId="2" xfId="82" applyNumberFormat="true" applyFont="true" applyBorder="true" applyAlignment="true">
      <alignment horizontal="center" vertical="center" wrapText="true"/>
    </xf>
    <xf numFmtId="177" fontId="6" fillId="0" borderId="2" xfId="82" applyNumberFormat="true" applyFont="true" applyBorder="true" applyAlignment="true">
      <alignment horizontal="center" vertical="center" wrapText="true"/>
    </xf>
    <xf numFmtId="0" fontId="1" fillId="0" borderId="2" xfId="0" applyNumberFormat="true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/>
    </xf>
    <xf numFmtId="179" fontId="6" fillId="0" borderId="2" xfId="82" applyNumberFormat="true" applyFont="true" applyBorder="true" applyAlignment="true">
      <alignment horizontal="center" vertical="center" wrapText="true"/>
    </xf>
    <xf numFmtId="176" fontId="4" fillId="0" borderId="2" xfId="82" applyNumberFormat="true" applyFont="true" applyBorder="true" applyAlignment="true">
      <alignment horizontal="center" vertical="center" wrapText="true"/>
    </xf>
    <xf numFmtId="180" fontId="1" fillId="0" borderId="2" xfId="0" applyNumberFormat="true" applyFont="true" applyBorder="true" applyAlignment="true">
      <alignment horizontal="center" vertical="center"/>
    </xf>
    <xf numFmtId="49" fontId="1" fillId="0" borderId="3" xfId="0" applyNumberFormat="true" applyFont="true" applyBorder="true" applyAlignment="true">
      <alignment horizontal="center" vertical="center"/>
    </xf>
    <xf numFmtId="49" fontId="1" fillId="0" borderId="4" xfId="0" applyNumberFormat="true" applyFont="true" applyBorder="true" applyAlignment="true">
      <alignment horizontal="center" vertical="center"/>
    </xf>
    <xf numFmtId="0" fontId="0" fillId="0" borderId="0" xfId="0" applyNumberFormat="true">
      <alignment vertical="center"/>
    </xf>
  </cellXfs>
  <cellStyles count="116">
    <cellStyle name="常规" xfId="0" builtinId="0"/>
    <cellStyle name="常规 4" xfId="1"/>
    <cellStyle name="常规 39" xfId="2"/>
    <cellStyle name="常规 44" xfId="3"/>
    <cellStyle name="常规 3 4" xfId="4"/>
    <cellStyle name="常规 3 2 2" xfId="5"/>
    <cellStyle name="常规 3 2" xfId="6"/>
    <cellStyle name="常规 34" xfId="7"/>
    <cellStyle name="常规 29" xfId="8"/>
    <cellStyle name="20% - 强调文字颜色 4" xfId="9" builtinId="42"/>
    <cellStyle name="40% - 强调文字颜色 3" xfId="10" builtinId="39"/>
    <cellStyle name="输入" xfId="11" builtinId="20"/>
    <cellStyle name="常规 9" xfId="12"/>
    <cellStyle name="货币" xfId="13" builtinId="4"/>
    <cellStyle name="60% - 强调文字颜色 2" xfId="14" builtinId="36"/>
    <cellStyle name="强调文字颜色 2" xfId="15" builtinId="33"/>
    <cellStyle name="60% - 强调文字颜色 1" xfId="16" builtinId="32"/>
    <cellStyle name="60% - 强调文字颜色 4" xfId="17" builtinId="44"/>
    <cellStyle name="强调文字颜色 1" xfId="18" builtinId="29"/>
    <cellStyle name="百分比" xfId="19" builtinId="5"/>
    <cellStyle name="计算" xfId="20" builtinId="22"/>
    <cellStyle name="适中" xfId="21" builtinId="28"/>
    <cellStyle name="60% - 强调文字颜色 3" xfId="22" builtinId="40"/>
    <cellStyle name="注释" xfId="23" builtinId="10"/>
    <cellStyle name="40% - 强调文字颜色 2" xfId="24" builtinId="35"/>
    <cellStyle name="强调文字颜色 4" xfId="25" builtinId="41"/>
    <cellStyle name="常规 2 2 3" xfId="26"/>
    <cellStyle name="常规 10" xfId="27"/>
    <cellStyle name="常规 38" xfId="28"/>
    <cellStyle name="常规 2 3" xfId="29"/>
    <cellStyle name="常规 43" xfId="30"/>
    <cellStyle name="标题 4" xfId="31" builtinId="19"/>
    <cellStyle name="链接单元格" xfId="32" builtinId="24"/>
    <cellStyle name="常规 3" xfId="33"/>
    <cellStyle name="40% - 强调文字颜色 4" xfId="34" builtinId="43"/>
    <cellStyle name="已访问的超链接" xfId="35" builtinId="9"/>
    <cellStyle name="常规 3 3" xfId="36"/>
    <cellStyle name="标题" xfId="37" builtinId="15"/>
    <cellStyle name="好" xfId="38" builtinId="26"/>
    <cellStyle name="常规 6 3" xfId="39"/>
    <cellStyle name="常规 8" xfId="40"/>
    <cellStyle name="千位分隔" xfId="41" builtinId="3"/>
    <cellStyle name="警告文本" xfId="42" builtinId="11"/>
    <cellStyle name="强调文字颜色 6" xfId="43" builtinId="49"/>
    <cellStyle name="40% - 强调文字颜色 1" xfId="44" builtinId="31"/>
    <cellStyle name="常规 7" xfId="45"/>
    <cellStyle name="汇总" xfId="46" builtinId="25"/>
    <cellStyle name="常规 7 5" xfId="47"/>
    <cellStyle name="常规 37" xfId="48"/>
    <cellStyle name="常规 2 2" xfId="49"/>
    <cellStyle name="常规 42" xfId="50"/>
    <cellStyle name="标题 3" xfId="51" builtinId="18"/>
    <cellStyle name="40% - 强调文字颜色 6" xfId="52" builtinId="51"/>
    <cellStyle name="千位分隔[0]" xfId="53" builtinId="6"/>
    <cellStyle name="40% - 强调文字颜色 5" xfId="54" builtinId="47"/>
    <cellStyle name="解释性文本" xfId="55" builtinId="53"/>
    <cellStyle name="强调文字颜色 3" xfId="56" builtinId="37"/>
    <cellStyle name="常规 2 2 2" xfId="57"/>
    <cellStyle name="常规 35" xfId="58"/>
    <cellStyle name="常规 2 2 2 2" xfId="59"/>
    <cellStyle name="常规 40" xfId="60"/>
    <cellStyle name="20% - 强调文字颜色 5" xfId="61" builtinId="46"/>
    <cellStyle name="标题 1" xfId="62" builtinId="16"/>
    <cellStyle name="千位分隔 2" xfId="63"/>
    <cellStyle name="强调文字颜色 5" xfId="64" builtinId="45"/>
    <cellStyle name="常规 2 2 4" xfId="65"/>
    <cellStyle name="60% - 强调文字颜色 5" xfId="66" builtinId="48"/>
    <cellStyle name="差" xfId="67" builtinId="27"/>
    <cellStyle name="常规 18" xfId="68"/>
    <cellStyle name="常规 23" xfId="69"/>
    <cellStyle name="检查单元格" xfId="70" builtinId="23"/>
    <cellStyle name="输出" xfId="71" builtinId="21"/>
    <cellStyle name="常规 36" xfId="72"/>
    <cellStyle name="常规 41" xfId="73"/>
    <cellStyle name="标题 2" xfId="74" builtinId="17"/>
    <cellStyle name="20% - 强调文字颜色 6" xfId="75" builtinId="50"/>
    <cellStyle name="60% - 强调文字颜色 6" xfId="76" builtinId="52"/>
    <cellStyle name="常规 6 2" xfId="77"/>
    <cellStyle name="常规 6" xfId="78"/>
    <cellStyle name="常规 5" xfId="79"/>
    <cellStyle name="常规 48" xfId="80"/>
    <cellStyle name="常规 2" xfId="81"/>
    <cellStyle name="常规 47" xfId="82"/>
    <cellStyle name="常规 45" xfId="83"/>
    <cellStyle name="常规 4 2" xfId="84"/>
    <cellStyle name="货币[0]" xfId="85" builtinId="7"/>
    <cellStyle name="常规 46" xfId="86"/>
    <cellStyle name="Normal" xfId="87"/>
    <cellStyle name="常规 14" xfId="88"/>
    <cellStyle name="百分比 2" xfId="89"/>
    <cellStyle name="超链接" xfId="90" builtinId="8"/>
    <cellStyle name="差 2" xfId="91"/>
    <cellStyle name="超链接 2" xfId="92"/>
    <cellStyle name="差 2 2" xfId="93"/>
    <cellStyle name="常规 11" xfId="94"/>
    <cellStyle name="常规 12" xfId="95"/>
    <cellStyle name="常规 13" xfId="96"/>
    <cellStyle name="常规 15" xfId="97"/>
    <cellStyle name="常规 20" xfId="98"/>
    <cellStyle name="常规 16" xfId="99"/>
    <cellStyle name="常规 21" xfId="100"/>
    <cellStyle name="常规 17" xfId="101"/>
    <cellStyle name="常规 22" xfId="102"/>
    <cellStyle name="常规 19" xfId="103"/>
    <cellStyle name="常规 24" xfId="104"/>
    <cellStyle name="常规 25" xfId="105"/>
    <cellStyle name="常规 30" xfId="106"/>
    <cellStyle name="20% - 强调文字颜色 1" xfId="107" builtinId="30"/>
    <cellStyle name="常规 26" xfId="108"/>
    <cellStyle name="常规 31" xfId="109"/>
    <cellStyle name="20% - 强调文字颜色 2" xfId="110" builtinId="34"/>
    <cellStyle name="常规 27" xfId="111"/>
    <cellStyle name="常规 32" xfId="112"/>
    <cellStyle name="常规 33" xfId="113"/>
    <cellStyle name="20% - 强调文字颜色 3" xfId="114" builtinId="38"/>
    <cellStyle name="常规 28" xfId="115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selection activeCell="A2" sqref="A2:M2"/>
    </sheetView>
  </sheetViews>
  <sheetFormatPr defaultColWidth="8.875" defaultRowHeight="13.5"/>
  <cols>
    <col min="1" max="1" width="8.125" style="3" customWidth="true"/>
    <col min="2" max="2" width="7.375" style="3" customWidth="true"/>
    <col min="3" max="3" width="9" style="4" customWidth="true"/>
    <col min="4" max="4" width="8.875" style="4" customWidth="true"/>
    <col min="5" max="5" width="9.75" style="4" customWidth="true"/>
    <col min="6" max="6" width="10" style="3" customWidth="true"/>
    <col min="7" max="7" width="11.375" style="3" customWidth="true"/>
    <col min="8" max="8" width="10.375" style="3" customWidth="true"/>
    <col min="9" max="9" width="13" style="3" customWidth="true"/>
    <col min="10" max="10" width="10.375" style="3" customWidth="true"/>
    <col min="11" max="11" width="13.75" style="3" customWidth="true"/>
    <col min="12" max="12" width="9.875" style="3" customWidth="true"/>
    <col min="13" max="13" width="10.75" style="3" customWidth="true"/>
    <col min="14" max="14" width="8.875" style="3"/>
    <col min="15" max="15" width="14.625" style="3" customWidth="true"/>
    <col min="16" max="16384" width="8.875" style="3"/>
  </cols>
  <sheetData>
    <row r="1" ht="21" customHeight="true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7" customHeight="true" spans="1:13">
      <c r="A2" s="6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3" customHeight="true" spans="1:1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39.6" customHeight="true" spans="1:13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</row>
    <row r="5" s="1" customFormat="true" ht="21.95" customHeight="true" spans="1:13">
      <c r="A5" s="11" t="s">
        <v>16</v>
      </c>
      <c r="B5" s="12" t="s">
        <v>17</v>
      </c>
      <c r="C5" s="13" t="s">
        <v>18</v>
      </c>
      <c r="D5" s="13">
        <v>7</v>
      </c>
      <c r="E5" s="13">
        <v>1</v>
      </c>
      <c r="F5" s="14" t="s">
        <v>19</v>
      </c>
      <c r="G5" s="15">
        <v>183.73</v>
      </c>
      <c r="H5" s="12" t="s">
        <v>17</v>
      </c>
      <c r="I5" s="12" t="s">
        <v>17</v>
      </c>
      <c r="J5" s="16">
        <f t="shared" ref="J5:J18" si="0">ROUND(K5/G5,0)</f>
        <v>73847</v>
      </c>
      <c r="K5" s="17">
        <v>13567828</v>
      </c>
      <c r="L5" s="14" t="s">
        <v>20</v>
      </c>
      <c r="M5" s="14" t="s">
        <v>21</v>
      </c>
    </row>
    <row r="6" s="1" customFormat="true" ht="21.95" customHeight="true" spans="1:13">
      <c r="A6" s="11" t="s">
        <v>16</v>
      </c>
      <c r="B6" s="12" t="s">
        <v>17</v>
      </c>
      <c r="C6" s="13" t="s">
        <v>22</v>
      </c>
      <c r="D6" s="13">
        <v>7</v>
      </c>
      <c r="E6" s="13">
        <v>1</v>
      </c>
      <c r="F6" s="14" t="s">
        <v>19</v>
      </c>
      <c r="G6" s="15">
        <v>183.73</v>
      </c>
      <c r="H6" s="12" t="s">
        <v>17</v>
      </c>
      <c r="I6" s="12" t="s">
        <v>17</v>
      </c>
      <c r="J6" s="16">
        <f t="shared" si="0"/>
        <v>70769</v>
      </c>
      <c r="K6" s="17">
        <v>13002378</v>
      </c>
      <c r="L6" s="14" t="s">
        <v>20</v>
      </c>
      <c r="M6" s="14" t="s">
        <v>21</v>
      </c>
    </row>
    <row r="7" s="1" customFormat="true" ht="21.95" customHeight="true" spans="1:13">
      <c r="A7" s="11" t="s">
        <v>16</v>
      </c>
      <c r="B7" s="12" t="s">
        <v>17</v>
      </c>
      <c r="C7" s="13" t="s">
        <v>23</v>
      </c>
      <c r="D7" s="13">
        <v>7</v>
      </c>
      <c r="E7" s="13">
        <v>2</v>
      </c>
      <c r="F7" s="14" t="s">
        <v>19</v>
      </c>
      <c r="G7" s="15">
        <v>188.09</v>
      </c>
      <c r="H7" s="12" t="s">
        <v>17</v>
      </c>
      <c r="I7" s="12" t="s">
        <v>17</v>
      </c>
      <c r="J7" s="16">
        <f t="shared" si="0"/>
        <v>52198</v>
      </c>
      <c r="K7" s="17">
        <v>9817828</v>
      </c>
      <c r="L7" s="14" t="s">
        <v>20</v>
      </c>
      <c r="M7" s="14" t="s">
        <v>21</v>
      </c>
    </row>
    <row r="8" s="1" customFormat="true" ht="21.95" customHeight="true" spans="1:13">
      <c r="A8" s="11" t="s">
        <v>16</v>
      </c>
      <c r="B8" s="12" t="s">
        <v>17</v>
      </c>
      <c r="C8" s="13" t="s">
        <v>24</v>
      </c>
      <c r="D8" s="13">
        <v>7</v>
      </c>
      <c r="E8" s="13">
        <v>2</v>
      </c>
      <c r="F8" s="14" t="s">
        <v>19</v>
      </c>
      <c r="G8" s="15">
        <v>188.09</v>
      </c>
      <c r="H8" s="12" t="s">
        <v>17</v>
      </c>
      <c r="I8" s="12" t="s">
        <v>17</v>
      </c>
      <c r="J8" s="16">
        <f t="shared" si="0"/>
        <v>47198</v>
      </c>
      <c r="K8" s="17">
        <v>8877378</v>
      </c>
      <c r="L8" s="14" t="s">
        <v>20</v>
      </c>
      <c r="M8" s="14" t="s">
        <v>21</v>
      </c>
    </row>
    <row r="9" s="1" customFormat="true" ht="21.95" customHeight="true" spans="1:13">
      <c r="A9" s="11" t="s">
        <v>16</v>
      </c>
      <c r="B9" s="12" t="s">
        <v>17</v>
      </c>
      <c r="C9" s="13" t="s">
        <v>25</v>
      </c>
      <c r="D9" s="13">
        <v>7</v>
      </c>
      <c r="E9" s="13">
        <v>3</v>
      </c>
      <c r="F9" s="14" t="s">
        <v>19</v>
      </c>
      <c r="G9" s="15">
        <v>185.23</v>
      </c>
      <c r="H9" s="12" t="s">
        <v>17</v>
      </c>
      <c r="I9" s="12" t="s">
        <v>17</v>
      </c>
      <c r="J9" s="16">
        <f t="shared" si="0"/>
        <v>52572</v>
      </c>
      <c r="K9" s="17">
        <v>9738004</v>
      </c>
      <c r="L9" s="14" t="s">
        <v>20</v>
      </c>
      <c r="M9" s="14" t="s">
        <v>21</v>
      </c>
    </row>
    <row r="10" s="1" customFormat="true" ht="21.95" customHeight="true" spans="1:13">
      <c r="A10" s="11" t="s">
        <v>16</v>
      </c>
      <c r="B10" s="12" t="s">
        <v>17</v>
      </c>
      <c r="C10" s="13" t="s">
        <v>26</v>
      </c>
      <c r="D10" s="13">
        <v>7</v>
      </c>
      <c r="E10" s="13">
        <v>3</v>
      </c>
      <c r="F10" s="14" t="s">
        <v>19</v>
      </c>
      <c r="G10" s="15">
        <v>185.23</v>
      </c>
      <c r="H10" s="12" t="s">
        <v>17</v>
      </c>
      <c r="I10" s="12" t="s">
        <v>17</v>
      </c>
      <c r="J10" s="16">
        <f t="shared" si="0"/>
        <v>47572</v>
      </c>
      <c r="K10" s="17">
        <v>8811854</v>
      </c>
      <c r="L10" s="14" t="s">
        <v>20</v>
      </c>
      <c r="M10" s="14" t="s">
        <v>21</v>
      </c>
    </row>
    <row r="11" s="1" customFormat="true" ht="21.95" customHeight="true" spans="1:13">
      <c r="A11" s="11" t="s">
        <v>16</v>
      </c>
      <c r="B11" s="12" t="s">
        <v>17</v>
      </c>
      <c r="C11" s="13" t="s">
        <v>27</v>
      </c>
      <c r="D11" s="13">
        <v>7</v>
      </c>
      <c r="E11" s="13">
        <v>4</v>
      </c>
      <c r="F11" s="14" t="s">
        <v>19</v>
      </c>
      <c r="G11" s="15">
        <v>188.09</v>
      </c>
      <c r="H11" s="12" t="s">
        <v>17</v>
      </c>
      <c r="I11" s="12" t="s">
        <v>17</v>
      </c>
      <c r="J11" s="16">
        <f t="shared" si="0"/>
        <v>52947</v>
      </c>
      <c r="K11" s="17">
        <v>9958895</v>
      </c>
      <c r="L11" s="14" t="s">
        <v>20</v>
      </c>
      <c r="M11" s="14" t="s">
        <v>21</v>
      </c>
    </row>
    <row r="12" s="1" customFormat="true" ht="21.95" customHeight="true" spans="1:13">
      <c r="A12" s="11" t="s">
        <v>16</v>
      </c>
      <c r="B12" s="12" t="s">
        <v>17</v>
      </c>
      <c r="C12" s="13" t="s">
        <v>28</v>
      </c>
      <c r="D12" s="13">
        <v>7</v>
      </c>
      <c r="E12" s="13">
        <v>4</v>
      </c>
      <c r="F12" s="14" t="s">
        <v>19</v>
      </c>
      <c r="G12" s="15">
        <v>188.09</v>
      </c>
      <c r="H12" s="12" t="s">
        <v>17</v>
      </c>
      <c r="I12" s="12" t="s">
        <v>17</v>
      </c>
      <c r="J12" s="16">
        <f t="shared" si="0"/>
        <v>47947</v>
      </c>
      <c r="K12" s="17">
        <v>9018445</v>
      </c>
      <c r="L12" s="14" t="s">
        <v>20</v>
      </c>
      <c r="M12" s="14" t="s">
        <v>21</v>
      </c>
    </row>
    <row r="13" s="1" customFormat="true" ht="21.95" customHeight="true" spans="1:13">
      <c r="A13" s="11" t="s">
        <v>16</v>
      </c>
      <c r="B13" s="12" t="s">
        <v>17</v>
      </c>
      <c r="C13" s="13" t="s">
        <v>29</v>
      </c>
      <c r="D13" s="13">
        <v>7</v>
      </c>
      <c r="E13" s="13">
        <v>5</v>
      </c>
      <c r="F13" s="14" t="s">
        <v>19</v>
      </c>
      <c r="G13" s="15">
        <v>185.23</v>
      </c>
      <c r="H13" s="12" t="s">
        <v>17</v>
      </c>
      <c r="I13" s="12" t="s">
        <v>17</v>
      </c>
      <c r="J13" s="16">
        <f t="shared" si="0"/>
        <v>53322</v>
      </c>
      <c r="K13" s="17">
        <v>9876926</v>
      </c>
      <c r="L13" s="14" t="s">
        <v>20</v>
      </c>
      <c r="M13" s="14" t="s">
        <v>21</v>
      </c>
    </row>
    <row r="14" s="1" customFormat="true" ht="21.95" customHeight="true" spans="1:13">
      <c r="A14" s="11" t="s">
        <v>16</v>
      </c>
      <c r="B14" s="12" t="s">
        <v>17</v>
      </c>
      <c r="C14" s="13" t="s">
        <v>30</v>
      </c>
      <c r="D14" s="13">
        <v>7</v>
      </c>
      <c r="E14" s="13">
        <v>5</v>
      </c>
      <c r="F14" s="14" t="s">
        <v>19</v>
      </c>
      <c r="G14" s="15">
        <v>185.23</v>
      </c>
      <c r="H14" s="12" t="s">
        <v>17</v>
      </c>
      <c r="I14" s="12" t="s">
        <v>17</v>
      </c>
      <c r="J14" s="16">
        <f t="shared" si="0"/>
        <v>48322</v>
      </c>
      <c r="K14" s="17">
        <v>8950776</v>
      </c>
      <c r="L14" s="14" t="s">
        <v>20</v>
      </c>
      <c r="M14" s="14" t="s">
        <v>21</v>
      </c>
    </row>
    <row r="15" s="1" customFormat="true" ht="21.95" customHeight="true" spans="1:13">
      <c r="A15" s="11" t="s">
        <v>16</v>
      </c>
      <c r="B15" s="12" t="s">
        <v>17</v>
      </c>
      <c r="C15" s="13" t="s">
        <v>31</v>
      </c>
      <c r="D15" s="13">
        <v>7</v>
      </c>
      <c r="E15" s="13">
        <v>6</v>
      </c>
      <c r="F15" s="14" t="s">
        <v>19</v>
      </c>
      <c r="G15" s="15">
        <v>187.01</v>
      </c>
      <c r="H15" s="12" t="s">
        <v>17</v>
      </c>
      <c r="I15" s="12" t="s">
        <v>17</v>
      </c>
      <c r="J15" s="16">
        <f t="shared" si="0"/>
        <v>54448</v>
      </c>
      <c r="K15" s="17">
        <v>10182228</v>
      </c>
      <c r="L15" s="14" t="s">
        <v>20</v>
      </c>
      <c r="M15" s="14" t="s">
        <v>21</v>
      </c>
    </row>
    <row r="16" s="1" customFormat="true" ht="21.95" customHeight="true" spans="1:13">
      <c r="A16" s="11" t="s">
        <v>16</v>
      </c>
      <c r="B16" s="12" t="s">
        <v>17</v>
      </c>
      <c r="C16" s="13" t="s">
        <v>32</v>
      </c>
      <c r="D16" s="13">
        <v>7</v>
      </c>
      <c r="E16" s="13">
        <v>6</v>
      </c>
      <c r="F16" s="14" t="s">
        <v>19</v>
      </c>
      <c r="G16" s="15">
        <v>187.01</v>
      </c>
      <c r="H16" s="12" t="s">
        <v>17</v>
      </c>
      <c r="I16" s="12" t="s">
        <v>17</v>
      </c>
      <c r="J16" s="16">
        <f t="shared" si="0"/>
        <v>49448</v>
      </c>
      <c r="K16" s="17">
        <v>9247178</v>
      </c>
      <c r="L16" s="14" t="s">
        <v>20</v>
      </c>
      <c r="M16" s="14" t="s">
        <v>21</v>
      </c>
    </row>
    <row r="17" s="1" customFormat="true" ht="21.95" customHeight="true" spans="1:13">
      <c r="A17" s="11" t="s">
        <v>16</v>
      </c>
      <c r="B17" s="12" t="s">
        <v>17</v>
      </c>
      <c r="C17" s="13" t="s">
        <v>33</v>
      </c>
      <c r="D17" s="13">
        <v>7</v>
      </c>
      <c r="E17" s="13">
        <v>7</v>
      </c>
      <c r="F17" s="14" t="s">
        <v>19</v>
      </c>
      <c r="G17" s="15">
        <v>181.54</v>
      </c>
      <c r="H17" s="12" t="s">
        <v>17</v>
      </c>
      <c r="I17" s="12" t="s">
        <v>17</v>
      </c>
      <c r="J17" s="16">
        <f t="shared" si="0"/>
        <v>61596</v>
      </c>
      <c r="K17" s="17">
        <v>11182228</v>
      </c>
      <c r="L17" s="14" t="s">
        <v>20</v>
      </c>
      <c r="M17" s="14" t="s">
        <v>21</v>
      </c>
    </row>
    <row r="18" s="1" customFormat="true" ht="21.95" customHeight="true" spans="1:13">
      <c r="A18" s="11" t="s">
        <v>16</v>
      </c>
      <c r="B18" s="12" t="s">
        <v>17</v>
      </c>
      <c r="C18" s="13" t="s">
        <v>34</v>
      </c>
      <c r="D18" s="13">
        <v>7</v>
      </c>
      <c r="E18" s="13">
        <v>7</v>
      </c>
      <c r="F18" s="14" t="s">
        <v>19</v>
      </c>
      <c r="G18" s="15">
        <v>181.54</v>
      </c>
      <c r="H18" s="12" t="s">
        <v>17</v>
      </c>
      <c r="I18" s="12" t="s">
        <v>17</v>
      </c>
      <c r="J18" s="16">
        <f t="shared" si="0"/>
        <v>56446</v>
      </c>
      <c r="K18" s="17">
        <v>10247178</v>
      </c>
      <c r="L18" s="14" t="s">
        <v>20</v>
      </c>
      <c r="M18" s="14" t="s">
        <v>21</v>
      </c>
    </row>
    <row r="19" s="1" customFormat="true" ht="21.95" customHeight="true" spans="1:13">
      <c r="A19" s="11" t="s">
        <v>35</v>
      </c>
      <c r="B19" s="11" t="s">
        <v>36</v>
      </c>
      <c r="C19" s="13">
        <v>301</v>
      </c>
      <c r="D19" s="13">
        <v>7</v>
      </c>
      <c r="E19" s="13">
        <v>3</v>
      </c>
      <c r="F19" s="14" t="s">
        <v>19</v>
      </c>
      <c r="G19" s="15">
        <v>158.2</v>
      </c>
      <c r="H19" s="12" t="s">
        <v>17</v>
      </c>
      <c r="I19" s="12" t="s">
        <v>17</v>
      </c>
      <c r="J19" s="16">
        <f t="shared" ref="J19:J38" si="1">ROUND(K19/G19,0)</f>
        <v>45361</v>
      </c>
      <c r="K19" s="17">
        <v>7176150</v>
      </c>
      <c r="L19" s="14" t="s">
        <v>20</v>
      </c>
      <c r="M19" s="14" t="s">
        <v>21</v>
      </c>
    </row>
    <row r="20" s="1" customFormat="true" ht="21.95" customHeight="true" spans="1:13">
      <c r="A20" s="11" t="s">
        <v>35</v>
      </c>
      <c r="B20" s="11" t="s">
        <v>36</v>
      </c>
      <c r="C20" s="13">
        <v>302</v>
      </c>
      <c r="D20" s="13">
        <v>7</v>
      </c>
      <c r="E20" s="13">
        <v>3</v>
      </c>
      <c r="F20" s="14" t="s">
        <v>19</v>
      </c>
      <c r="G20" s="15">
        <v>162.09</v>
      </c>
      <c r="H20" s="12" t="s">
        <v>17</v>
      </c>
      <c r="I20" s="12" t="s">
        <v>17</v>
      </c>
      <c r="J20" s="16">
        <f t="shared" si="1"/>
        <v>43486</v>
      </c>
      <c r="K20" s="17">
        <v>7048686</v>
      </c>
      <c r="L20" s="14" t="s">
        <v>20</v>
      </c>
      <c r="M20" s="14" t="s">
        <v>21</v>
      </c>
    </row>
    <row r="21" s="1" customFormat="true" ht="21.95" customHeight="true" spans="1:13">
      <c r="A21" s="11" t="s">
        <v>35</v>
      </c>
      <c r="B21" s="11" t="s">
        <v>37</v>
      </c>
      <c r="C21" s="13">
        <v>301</v>
      </c>
      <c r="D21" s="13">
        <v>7</v>
      </c>
      <c r="E21" s="13">
        <v>3</v>
      </c>
      <c r="F21" s="14" t="s">
        <v>19</v>
      </c>
      <c r="G21" s="15">
        <v>162.02</v>
      </c>
      <c r="H21" s="12" t="s">
        <v>17</v>
      </c>
      <c r="I21" s="12" t="s">
        <v>17</v>
      </c>
      <c r="J21" s="16">
        <f t="shared" si="1"/>
        <v>44111</v>
      </c>
      <c r="K21" s="17">
        <v>7146905</v>
      </c>
      <c r="L21" s="14" t="s">
        <v>20</v>
      </c>
      <c r="M21" s="14" t="s">
        <v>21</v>
      </c>
    </row>
    <row r="22" s="1" customFormat="true" ht="21.95" customHeight="true" spans="1:13">
      <c r="A22" s="11" t="s">
        <v>35</v>
      </c>
      <c r="B22" s="11" t="s">
        <v>37</v>
      </c>
      <c r="C22" s="13">
        <v>302</v>
      </c>
      <c r="D22" s="13">
        <v>7</v>
      </c>
      <c r="E22" s="13">
        <v>3</v>
      </c>
      <c r="F22" s="14" t="s">
        <v>19</v>
      </c>
      <c r="G22" s="15">
        <v>158.14</v>
      </c>
      <c r="H22" s="12" t="s">
        <v>17</v>
      </c>
      <c r="I22" s="12" t="s">
        <v>17</v>
      </c>
      <c r="J22" s="16">
        <f t="shared" si="1"/>
        <v>43986</v>
      </c>
      <c r="K22" s="17">
        <v>6955985</v>
      </c>
      <c r="L22" s="14" t="s">
        <v>20</v>
      </c>
      <c r="M22" s="14" t="s">
        <v>21</v>
      </c>
    </row>
    <row r="23" s="1" customFormat="true" ht="21.95" customHeight="true" spans="1:13">
      <c r="A23" s="11" t="s">
        <v>35</v>
      </c>
      <c r="B23" s="11" t="s">
        <v>36</v>
      </c>
      <c r="C23" s="13">
        <v>401</v>
      </c>
      <c r="D23" s="13">
        <v>7</v>
      </c>
      <c r="E23" s="13">
        <v>4</v>
      </c>
      <c r="F23" s="14" t="s">
        <v>19</v>
      </c>
      <c r="G23" s="15">
        <v>158.9</v>
      </c>
      <c r="H23" s="12" t="s">
        <v>17</v>
      </c>
      <c r="I23" s="12" t="s">
        <v>17</v>
      </c>
      <c r="J23" s="16">
        <f t="shared" si="1"/>
        <v>46986</v>
      </c>
      <c r="K23" s="17">
        <v>7466115</v>
      </c>
      <c r="L23" s="14" t="s">
        <v>20</v>
      </c>
      <c r="M23" s="14" t="s">
        <v>21</v>
      </c>
    </row>
    <row r="24" s="1" customFormat="true" ht="21.95" customHeight="true" spans="1:13">
      <c r="A24" s="11" t="s">
        <v>35</v>
      </c>
      <c r="B24" s="11" t="s">
        <v>36</v>
      </c>
      <c r="C24" s="13">
        <v>402</v>
      </c>
      <c r="D24" s="13">
        <v>7</v>
      </c>
      <c r="E24" s="13">
        <v>4</v>
      </c>
      <c r="F24" s="14" t="s">
        <v>19</v>
      </c>
      <c r="G24" s="15">
        <v>162.78</v>
      </c>
      <c r="H24" s="12" t="s">
        <v>17</v>
      </c>
      <c r="I24" s="12" t="s">
        <v>17</v>
      </c>
      <c r="J24" s="16">
        <f t="shared" si="1"/>
        <v>45111</v>
      </c>
      <c r="K24" s="17">
        <v>7343209</v>
      </c>
      <c r="L24" s="14" t="s">
        <v>20</v>
      </c>
      <c r="M24" s="14" t="s">
        <v>21</v>
      </c>
    </row>
    <row r="25" s="1" customFormat="true" ht="21.95" customHeight="true" spans="1:13">
      <c r="A25" s="11" t="s">
        <v>35</v>
      </c>
      <c r="B25" s="11" t="s">
        <v>37</v>
      </c>
      <c r="C25" s="13">
        <v>401</v>
      </c>
      <c r="D25" s="13">
        <v>7</v>
      </c>
      <c r="E25" s="13">
        <v>4</v>
      </c>
      <c r="F25" s="14" t="s">
        <v>19</v>
      </c>
      <c r="G25" s="15">
        <v>162.72</v>
      </c>
      <c r="H25" s="12" t="s">
        <v>17</v>
      </c>
      <c r="I25" s="12" t="s">
        <v>17</v>
      </c>
      <c r="J25" s="16">
        <f t="shared" si="1"/>
        <v>45736</v>
      </c>
      <c r="K25" s="17">
        <v>7442203</v>
      </c>
      <c r="L25" s="14" t="s">
        <v>20</v>
      </c>
      <c r="M25" s="14" t="s">
        <v>21</v>
      </c>
    </row>
    <row r="26" s="1" customFormat="true" ht="21.95" customHeight="true" spans="1:13">
      <c r="A26" s="11" t="s">
        <v>35</v>
      </c>
      <c r="B26" s="11" t="s">
        <v>37</v>
      </c>
      <c r="C26" s="13">
        <v>402</v>
      </c>
      <c r="D26" s="13">
        <v>7</v>
      </c>
      <c r="E26" s="13">
        <v>4</v>
      </c>
      <c r="F26" s="14" t="s">
        <v>19</v>
      </c>
      <c r="G26" s="15">
        <v>158.83</v>
      </c>
      <c r="H26" s="12" t="s">
        <v>17</v>
      </c>
      <c r="I26" s="12" t="s">
        <v>17</v>
      </c>
      <c r="J26" s="16">
        <f t="shared" si="1"/>
        <v>45611</v>
      </c>
      <c r="K26" s="17">
        <v>7244435</v>
      </c>
      <c r="L26" s="14" t="s">
        <v>20</v>
      </c>
      <c r="M26" s="14" t="s">
        <v>21</v>
      </c>
    </row>
    <row r="27" s="1" customFormat="true" ht="21.95" customHeight="true" spans="1:13">
      <c r="A27" s="11" t="s">
        <v>35</v>
      </c>
      <c r="B27" s="11" t="s">
        <v>36</v>
      </c>
      <c r="C27" s="13">
        <v>501</v>
      </c>
      <c r="D27" s="13">
        <v>7</v>
      </c>
      <c r="E27" s="13">
        <v>5</v>
      </c>
      <c r="F27" s="14" t="s">
        <v>19</v>
      </c>
      <c r="G27" s="15">
        <v>158.2</v>
      </c>
      <c r="H27" s="12" t="s">
        <v>17</v>
      </c>
      <c r="I27" s="12" t="s">
        <v>17</v>
      </c>
      <c r="J27" s="16">
        <f t="shared" si="1"/>
        <v>47361</v>
      </c>
      <c r="K27" s="17">
        <v>7492550</v>
      </c>
      <c r="L27" s="14" t="s">
        <v>20</v>
      </c>
      <c r="M27" s="14" t="s">
        <v>21</v>
      </c>
    </row>
    <row r="28" s="1" customFormat="true" ht="21.95" customHeight="true" spans="1:13">
      <c r="A28" s="11" t="s">
        <v>35</v>
      </c>
      <c r="B28" s="11" t="s">
        <v>36</v>
      </c>
      <c r="C28" s="13">
        <v>502</v>
      </c>
      <c r="D28" s="13">
        <v>7</v>
      </c>
      <c r="E28" s="13">
        <v>5</v>
      </c>
      <c r="F28" s="14" t="s">
        <v>19</v>
      </c>
      <c r="G28" s="15">
        <v>162.09</v>
      </c>
      <c r="H28" s="12" t="s">
        <v>17</v>
      </c>
      <c r="I28" s="12" t="s">
        <v>17</v>
      </c>
      <c r="J28" s="16">
        <f t="shared" si="1"/>
        <v>45486</v>
      </c>
      <c r="K28" s="17">
        <v>7372866</v>
      </c>
      <c r="L28" s="14" t="s">
        <v>20</v>
      </c>
      <c r="M28" s="14" t="s">
        <v>21</v>
      </c>
    </row>
    <row r="29" s="1" customFormat="true" ht="21.95" customHeight="true" spans="1:13">
      <c r="A29" s="11" t="s">
        <v>35</v>
      </c>
      <c r="B29" s="11" t="s">
        <v>37</v>
      </c>
      <c r="C29" s="13">
        <v>501</v>
      </c>
      <c r="D29" s="13">
        <v>7</v>
      </c>
      <c r="E29" s="13">
        <v>5</v>
      </c>
      <c r="F29" s="14" t="s">
        <v>19</v>
      </c>
      <c r="G29" s="15">
        <v>162.02</v>
      </c>
      <c r="H29" s="12" t="s">
        <v>17</v>
      </c>
      <c r="I29" s="12" t="s">
        <v>17</v>
      </c>
      <c r="J29" s="16">
        <f t="shared" si="1"/>
        <v>46111</v>
      </c>
      <c r="K29" s="17">
        <v>7470945</v>
      </c>
      <c r="L29" s="14" t="s">
        <v>20</v>
      </c>
      <c r="M29" s="14" t="s">
        <v>21</v>
      </c>
    </row>
    <row r="30" s="1" customFormat="true" ht="21.95" customHeight="true" spans="1:13">
      <c r="A30" s="11" t="s">
        <v>35</v>
      </c>
      <c r="B30" s="11" t="s">
        <v>37</v>
      </c>
      <c r="C30" s="13">
        <v>502</v>
      </c>
      <c r="D30" s="13">
        <v>7</v>
      </c>
      <c r="E30" s="13">
        <v>5</v>
      </c>
      <c r="F30" s="14" t="s">
        <v>19</v>
      </c>
      <c r="G30" s="15">
        <v>158.14</v>
      </c>
      <c r="H30" s="12" t="s">
        <v>17</v>
      </c>
      <c r="I30" s="12" t="s">
        <v>17</v>
      </c>
      <c r="J30" s="16">
        <f t="shared" si="1"/>
        <v>45986</v>
      </c>
      <c r="K30" s="17">
        <v>7272265</v>
      </c>
      <c r="L30" s="14" t="s">
        <v>20</v>
      </c>
      <c r="M30" s="14" t="s">
        <v>21</v>
      </c>
    </row>
    <row r="31" s="1" customFormat="true" ht="21.95" customHeight="true" spans="1:13">
      <c r="A31" s="11" t="s">
        <v>35</v>
      </c>
      <c r="B31" s="11" t="s">
        <v>36</v>
      </c>
      <c r="C31" s="13">
        <v>601</v>
      </c>
      <c r="D31" s="13">
        <v>7</v>
      </c>
      <c r="E31" s="13">
        <v>6</v>
      </c>
      <c r="F31" s="14" t="s">
        <v>19</v>
      </c>
      <c r="G31" s="15">
        <v>157.67</v>
      </c>
      <c r="H31" s="12" t="s">
        <v>17</v>
      </c>
      <c r="I31" s="12" t="s">
        <v>17</v>
      </c>
      <c r="J31" s="16">
        <f t="shared" si="1"/>
        <v>48486</v>
      </c>
      <c r="K31" s="17">
        <v>7644828</v>
      </c>
      <c r="L31" s="14" t="s">
        <v>20</v>
      </c>
      <c r="M31" s="14" t="s">
        <v>21</v>
      </c>
    </row>
    <row r="32" s="1" customFormat="true" ht="21.95" customHeight="true" spans="1:13">
      <c r="A32" s="11" t="s">
        <v>35</v>
      </c>
      <c r="B32" s="11" t="s">
        <v>36</v>
      </c>
      <c r="C32" s="13">
        <v>602</v>
      </c>
      <c r="D32" s="13">
        <v>7</v>
      </c>
      <c r="E32" s="13">
        <v>6</v>
      </c>
      <c r="F32" s="14" t="s">
        <v>19</v>
      </c>
      <c r="G32" s="15">
        <v>161.56</v>
      </c>
      <c r="H32" s="12" t="s">
        <v>17</v>
      </c>
      <c r="I32" s="12" t="s">
        <v>17</v>
      </c>
      <c r="J32" s="16">
        <f t="shared" si="1"/>
        <v>46611</v>
      </c>
      <c r="K32" s="17">
        <v>7530514</v>
      </c>
      <c r="L32" s="14" t="s">
        <v>20</v>
      </c>
      <c r="M32" s="14" t="s">
        <v>21</v>
      </c>
    </row>
    <row r="33" s="1" customFormat="true" ht="21.95" customHeight="true" spans="1:13">
      <c r="A33" s="11" t="s">
        <v>35</v>
      </c>
      <c r="B33" s="11" t="s">
        <v>37</v>
      </c>
      <c r="C33" s="13">
        <v>601</v>
      </c>
      <c r="D33" s="13">
        <v>7</v>
      </c>
      <c r="E33" s="13">
        <v>6</v>
      </c>
      <c r="F33" s="14" t="s">
        <v>19</v>
      </c>
      <c r="G33" s="15">
        <v>161.5</v>
      </c>
      <c r="H33" s="12" t="s">
        <v>17</v>
      </c>
      <c r="I33" s="12" t="s">
        <v>17</v>
      </c>
      <c r="J33" s="16">
        <f t="shared" si="1"/>
        <v>47236</v>
      </c>
      <c r="K33" s="17">
        <v>7628655</v>
      </c>
      <c r="L33" s="14" t="s">
        <v>20</v>
      </c>
      <c r="M33" s="14" t="s">
        <v>21</v>
      </c>
    </row>
    <row r="34" s="1" customFormat="true" ht="21.95" customHeight="true" spans="1:13">
      <c r="A34" s="11" t="s">
        <v>35</v>
      </c>
      <c r="B34" s="11" t="s">
        <v>37</v>
      </c>
      <c r="C34" s="13">
        <v>602</v>
      </c>
      <c r="D34" s="13">
        <v>7</v>
      </c>
      <c r="E34" s="13">
        <v>6</v>
      </c>
      <c r="F34" s="14" t="s">
        <v>19</v>
      </c>
      <c r="G34" s="15">
        <v>157.61</v>
      </c>
      <c r="H34" s="12" t="s">
        <v>17</v>
      </c>
      <c r="I34" s="12" t="s">
        <v>17</v>
      </c>
      <c r="J34" s="16">
        <f t="shared" si="1"/>
        <v>47111</v>
      </c>
      <c r="K34" s="17">
        <v>7425204</v>
      </c>
      <c r="L34" s="14" t="s">
        <v>20</v>
      </c>
      <c r="M34" s="14" t="s">
        <v>21</v>
      </c>
    </row>
    <row r="35" s="1" customFormat="true" ht="21.95" customHeight="true" spans="1:13">
      <c r="A35" s="11" t="s">
        <v>35</v>
      </c>
      <c r="B35" s="11" t="s">
        <v>36</v>
      </c>
      <c r="C35" s="13">
        <v>701</v>
      </c>
      <c r="D35" s="13">
        <v>7</v>
      </c>
      <c r="E35" s="13">
        <v>7</v>
      </c>
      <c r="F35" s="14" t="s">
        <v>19</v>
      </c>
      <c r="G35" s="15">
        <v>155.11</v>
      </c>
      <c r="H35" s="12" t="s">
        <v>17</v>
      </c>
      <c r="I35" s="12" t="s">
        <v>17</v>
      </c>
      <c r="J35" s="16">
        <f t="shared" si="1"/>
        <v>54122</v>
      </c>
      <c r="K35" s="17">
        <v>8394828</v>
      </c>
      <c r="L35" s="14" t="s">
        <v>20</v>
      </c>
      <c r="M35" s="14" t="s">
        <v>21</v>
      </c>
    </row>
    <row r="36" s="1" customFormat="true" ht="21.95" customHeight="true" spans="1:13">
      <c r="A36" s="11" t="s">
        <v>35</v>
      </c>
      <c r="B36" s="11" t="s">
        <v>36</v>
      </c>
      <c r="C36" s="13">
        <v>702</v>
      </c>
      <c r="D36" s="13">
        <v>7</v>
      </c>
      <c r="E36" s="13">
        <v>7</v>
      </c>
      <c r="F36" s="14" t="s">
        <v>19</v>
      </c>
      <c r="G36" s="15">
        <v>158.99</v>
      </c>
      <c r="H36" s="12" t="s">
        <v>17</v>
      </c>
      <c r="I36" s="12" t="s">
        <v>17</v>
      </c>
      <c r="J36" s="16">
        <f t="shared" si="1"/>
        <v>52082</v>
      </c>
      <c r="K36" s="17">
        <v>8280514</v>
      </c>
      <c r="L36" s="14" t="s">
        <v>20</v>
      </c>
      <c r="M36" s="14" t="s">
        <v>21</v>
      </c>
    </row>
    <row r="37" s="1" customFormat="true" ht="21.95" customHeight="true" spans="1:13">
      <c r="A37" s="11" t="s">
        <v>35</v>
      </c>
      <c r="B37" s="11" t="s">
        <v>37</v>
      </c>
      <c r="C37" s="13">
        <v>701</v>
      </c>
      <c r="D37" s="13">
        <v>7</v>
      </c>
      <c r="E37" s="13">
        <v>7</v>
      </c>
      <c r="F37" s="14" t="s">
        <v>19</v>
      </c>
      <c r="G37" s="15">
        <v>158.93</v>
      </c>
      <c r="H37" s="12" t="s">
        <v>17</v>
      </c>
      <c r="I37" s="12" t="s">
        <v>17</v>
      </c>
      <c r="J37" s="16">
        <f t="shared" si="1"/>
        <v>51146</v>
      </c>
      <c r="K37" s="17">
        <v>8128655</v>
      </c>
      <c r="L37" s="14" t="s">
        <v>20</v>
      </c>
      <c r="M37" s="14" t="s">
        <v>21</v>
      </c>
    </row>
    <row r="38" s="1" customFormat="true" ht="21.95" customHeight="true" spans="1:13">
      <c r="A38" s="11" t="s">
        <v>35</v>
      </c>
      <c r="B38" s="11" t="s">
        <v>37</v>
      </c>
      <c r="C38" s="13">
        <v>702</v>
      </c>
      <c r="D38" s="13">
        <v>7</v>
      </c>
      <c r="E38" s="13">
        <v>7</v>
      </c>
      <c r="F38" s="14" t="s">
        <v>19</v>
      </c>
      <c r="G38" s="15">
        <v>155.05</v>
      </c>
      <c r="H38" s="12" t="s">
        <v>17</v>
      </c>
      <c r="I38" s="12" t="s">
        <v>17</v>
      </c>
      <c r="J38" s="16">
        <f t="shared" si="1"/>
        <v>51114</v>
      </c>
      <c r="K38" s="17">
        <v>7925204</v>
      </c>
      <c r="L38" s="14" t="s">
        <v>20</v>
      </c>
      <c r="M38" s="14" t="s">
        <v>21</v>
      </c>
    </row>
    <row r="39" s="2" customFormat="true" ht="21.95" customHeight="true" spans="1:15">
      <c r="A39" s="14" t="s">
        <v>38</v>
      </c>
      <c r="B39" s="14"/>
      <c r="C39" s="14"/>
      <c r="D39" s="14"/>
      <c r="E39" s="14"/>
      <c r="F39" s="14"/>
      <c r="G39" s="13">
        <f>SUM(G5:G38)</f>
        <v>5788.39</v>
      </c>
      <c r="H39" s="13"/>
      <c r="I39" s="13"/>
      <c r="J39" s="13"/>
      <c r="K39" s="13">
        <f>SUM(K5:K38)</f>
        <v>292869840</v>
      </c>
      <c r="L39" s="18" t="s">
        <v>39</v>
      </c>
      <c r="M39" s="19"/>
      <c r="N39"/>
      <c r="O39" s="20"/>
    </row>
  </sheetData>
  <mergeCells count="5">
    <mergeCell ref="A1:M1"/>
    <mergeCell ref="A2:M2"/>
    <mergeCell ref="A3:M3"/>
    <mergeCell ref="A39:F39"/>
    <mergeCell ref="L39:M39"/>
  </mergeCells>
  <printOptions horizontalCentered="true"/>
  <pageMargins left="0.629861111111111" right="0.66875" top="0.590277777777778" bottom="0.629861111111111" header="0.314583333333333" footer="0.314583333333333"/>
  <pageSetup paperSize="9" scale="9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住宅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策划</dc:creator>
  <cp:lastModifiedBy>user</cp:lastModifiedBy>
  <dcterms:created xsi:type="dcterms:W3CDTF">2026-07-28T00:19:00Z</dcterms:created>
  <cp:lastPrinted>2026-09-11T00:21:00Z</cp:lastPrinted>
  <dcterms:modified xsi:type="dcterms:W3CDTF">2026-09-16T10:48:07Z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