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Sheet1!$A$2:$K$4</definedName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<sst xmlns="http://schemas.openxmlformats.org/spreadsheetml/2006/main" count="311" uniqueCount="29">
  <si>
    <t>附件2</t>
  </si>
  <si>
    <t>三亚南田温泉金地置业有限公司商品住宅销售价目表</t>
  </si>
  <si>
    <t>项目（项目）名称：三亚南田温泉八号会馆（一期）项目                   销售企业名称：三亚南田温泉金地置业有限公司</t>
  </si>
  <si>
    <t>楼号</t>
  </si>
  <si>
    <t>房号</t>
  </si>
  <si>
    <t>楼层</t>
  </si>
  <si>
    <t>房屋楼层</t>
  </si>
  <si>
    <t>户型</t>
  </si>
  <si>
    <t>建筑面积（㎡）</t>
  </si>
  <si>
    <t>毛坯价
（元/㎡）</t>
  </si>
  <si>
    <t>毛坯总价（元/套）</t>
  </si>
  <si>
    <t>装修价
（元/㎡）</t>
  </si>
  <si>
    <t>房屋销售总价（元/套）</t>
  </si>
  <si>
    <t>销售状态</t>
  </si>
  <si>
    <t>备注</t>
  </si>
  <si>
    <t>12栋一单元</t>
  </si>
  <si>
    <t>三房二厅一厨二卫</t>
  </si>
  <si>
    <t>/</t>
  </si>
  <si>
    <t>未售</t>
  </si>
  <si>
    <t>住宅</t>
  </si>
  <si>
    <t>12栋二单元</t>
  </si>
  <si>
    <t>13栋一单元</t>
  </si>
  <si>
    <t>13栋二单元</t>
  </si>
  <si>
    <t>14栋一单元</t>
  </si>
  <si>
    <t>14栋二单元</t>
  </si>
  <si>
    <t>19栋一单元</t>
  </si>
  <si>
    <t>19栋二单元</t>
  </si>
  <si>
    <t>小计</t>
  </si>
  <si>
    <t>均价：24967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</si>
</sst>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color rgb="FFFF0000"/>
      <name val="仿宋"/>
      <charset val="134"/>
    </font>
    <font>
      <sz val="16"/>
      <name val="方正小标宋_GBK"/>
      <charset val="134"/>
    </font>
    <font>
      <sz val="12"/>
      <name val="仿宋"/>
      <charset val="134"/>
    </font>
    <font>
      <b/>
      <sz val="11"/>
      <name val="宋体"/>
      <charset val="134"/>
    </font>
    <font>
      <b/>
      <sz val="11"/>
      <color theme="1"/>
      <name val="宋体"/>
      <charset val="134"/>
    </font>
    <font>
      <sz val="12"/>
      <color rgb="FF333333"/>
      <name val="仿宋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9" fillId="16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14" fillId="12" borderId="6" applyNumberFormat="false" applyAlignment="false" applyProtection="false">
      <alignment vertical="center"/>
    </xf>
    <xf numFmtId="0" fontId="16" fillId="17" borderId="7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0" borderId="8" applyNumberFormat="false" applyFill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1" fillId="0" borderId="11" applyNumberFormat="false" applyFill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0" fillId="22" borderId="10" applyNumberFormat="false" applyFont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1" fillId="20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2" fillId="26" borderId="0" applyNumberFormat="false" applyBorder="false" applyAlignment="false" applyProtection="false">
      <alignment vertical="center"/>
    </xf>
    <xf numFmtId="0" fontId="23" fillId="12" borderId="12" applyNumberFormat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25" fillId="32" borderId="12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1" fillId="0" borderId="0" xfId="0" applyFont="true" applyAlignment="true">
      <alignment horizontal="left" vertical="center"/>
    </xf>
    <xf numFmtId="0" fontId="3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1" fillId="0" borderId="3" xfId="0" applyFont="true" applyBorder="true" applyAlignment="true">
      <alignment horizontal="center" vertical="center"/>
    </xf>
    <xf numFmtId="176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/>
    </xf>
    <xf numFmtId="176" fontId="7" fillId="0" borderId="1" xfId="0" applyNumberFormat="true" applyFont="true" applyFill="true" applyBorder="true" applyAlignment="true">
      <alignment horizontal="center" vertical="center"/>
    </xf>
    <xf numFmtId="176" fontId="4" fillId="0" borderId="1" xfId="0" applyNumberFormat="true" applyFont="true" applyFill="true" applyBorder="true" applyAlignment="true">
      <alignment horizontal="center" vertical="center"/>
    </xf>
    <xf numFmtId="0" fontId="1" fillId="0" borderId="1" xfId="0" applyFont="true" applyFill="true" applyBorder="true" applyAlignment="true">
      <alignment horizontal="center" vertical="center"/>
    </xf>
    <xf numFmtId="176" fontId="1" fillId="0" borderId="1" xfId="0" applyNumberFormat="true" applyFont="true" applyFill="true" applyBorder="true" applyAlignment="true">
      <alignment horizontal="center" vertical="center"/>
    </xf>
    <xf numFmtId="176" fontId="1" fillId="0" borderId="1" xfId="0" applyNumberFormat="true" applyFont="true" applyBorder="true" applyAlignment="true">
      <alignment horizontal="center" vertical="center"/>
    </xf>
    <xf numFmtId="0" fontId="1" fillId="0" borderId="4" xfId="0" applyFont="true" applyFill="true" applyBorder="true" applyAlignment="true">
      <alignment horizontal="center" vertical="center"/>
    </xf>
    <xf numFmtId="0" fontId="1" fillId="0" borderId="3" xfId="0" applyFont="true" applyFill="true" applyBorder="true" applyAlignment="true">
      <alignment horizontal="center" vertical="center"/>
    </xf>
    <xf numFmtId="176" fontId="1" fillId="0" borderId="0" xfId="0" applyNumberFormat="true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5"/>
  <sheetViews>
    <sheetView tabSelected="1" workbookViewId="0">
      <selection activeCell="A2" sqref="A2:L2"/>
    </sheetView>
  </sheetViews>
  <sheetFormatPr defaultColWidth="8.75" defaultRowHeight="13.5"/>
  <cols>
    <col min="1" max="1" width="12.75" style="3" customWidth="true"/>
    <col min="2" max="2" width="7.625" style="3" customWidth="true"/>
    <col min="3" max="3" width="6.25" style="3" customWidth="true"/>
    <col min="4" max="4" width="8.75" style="3"/>
    <col min="5" max="5" width="18.5" style="3" customWidth="true"/>
    <col min="6" max="6" width="10.75" style="3" customWidth="true"/>
    <col min="7" max="7" width="9.5" style="3" customWidth="true"/>
    <col min="8" max="8" width="10.25" style="3" customWidth="true"/>
    <col min="9" max="9" width="12.5" style="4" customWidth="true"/>
    <col min="10" max="10" width="13" style="3" customWidth="true"/>
    <col min="11" max="11" width="10.125" style="5" customWidth="true"/>
    <col min="12" max="12" width="10.125" style="3" customWidth="true"/>
  </cols>
  <sheetData>
    <row r="1" ht="30" customHeight="true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ht="30" customHeight="true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ht="33" customHeight="true" spans="1:12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ht="44" customHeight="true" spans="1:12">
      <c r="A4" s="9" t="s">
        <v>3</v>
      </c>
      <c r="B4" s="9" t="s">
        <v>4</v>
      </c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18" t="s">
        <v>11</v>
      </c>
      <c r="J4" s="18" t="s">
        <v>12</v>
      </c>
      <c r="K4" s="9" t="s">
        <v>13</v>
      </c>
      <c r="L4" s="19" t="s">
        <v>14</v>
      </c>
    </row>
    <row r="5" s="1" customFormat="true" ht="22" customHeight="true" spans="1:12">
      <c r="A5" s="10" t="s">
        <v>15</v>
      </c>
      <c r="B5" s="10">
        <v>701</v>
      </c>
      <c r="C5" s="10">
        <v>10</v>
      </c>
      <c r="D5" s="10">
        <v>7</v>
      </c>
      <c r="E5" s="10" t="s">
        <v>16</v>
      </c>
      <c r="F5" s="10">
        <v>105.85</v>
      </c>
      <c r="G5" s="10" t="s">
        <v>17</v>
      </c>
      <c r="H5" s="10" t="s">
        <v>17</v>
      </c>
      <c r="I5" s="20">
        <v>24900</v>
      </c>
      <c r="J5" s="21">
        <f>F5*I5</f>
        <v>2635665</v>
      </c>
      <c r="K5" s="10" t="s">
        <v>18</v>
      </c>
      <c r="L5" s="11" t="s">
        <v>19</v>
      </c>
    </row>
    <row r="6" s="1" customFormat="true" ht="22" customHeight="true" spans="1:12">
      <c r="A6" s="10" t="s">
        <v>15</v>
      </c>
      <c r="B6" s="10">
        <v>702</v>
      </c>
      <c r="C6" s="10">
        <v>10</v>
      </c>
      <c r="D6" s="10">
        <v>7</v>
      </c>
      <c r="E6" s="10" t="s">
        <v>16</v>
      </c>
      <c r="F6" s="10">
        <v>105.85</v>
      </c>
      <c r="G6" s="10" t="s">
        <v>17</v>
      </c>
      <c r="H6" s="10" t="s">
        <v>17</v>
      </c>
      <c r="I6" s="20">
        <v>24900</v>
      </c>
      <c r="J6" s="21">
        <f t="shared" ref="J6:J39" si="0">F6*I6</f>
        <v>2635665</v>
      </c>
      <c r="K6" s="10" t="s">
        <v>18</v>
      </c>
      <c r="L6" s="11" t="s">
        <v>19</v>
      </c>
    </row>
    <row r="7" s="1" customFormat="true" ht="22" customHeight="true" spans="1:12">
      <c r="A7" s="10" t="s">
        <v>15</v>
      </c>
      <c r="B7" s="10">
        <v>802</v>
      </c>
      <c r="C7" s="10">
        <v>10</v>
      </c>
      <c r="D7" s="10">
        <v>8</v>
      </c>
      <c r="E7" s="10" t="s">
        <v>16</v>
      </c>
      <c r="F7" s="10">
        <v>105.85</v>
      </c>
      <c r="G7" s="10" t="s">
        <v>17</v>
      </c>
      <c r="H7" s="10" t="s">
        <v>17</v>
      </c>
      <c r="I7" s="20">
        <v>25050</v>
      </c>
      <c r="J7" s="21">
        <f t="shared" si="0"/>
        <v>2651542.5</v>
      </c>
      <c r="K7" s="10" t="s">
        <v>18</v>
      </c>
      <c r="L7" s="11" t="s">
        <v>19</v>
      </c>
    </row>
    <row r="8" s="1" customFormat="true" ht="22" customHeight="true" spans="1:12">
      <c r="A8" s="10" t="s">
        <v>15</v>
      </c>
      <c r="B8" s="10">
        <v>1002</v>
      </c>
      <c r="C8" s="10">
        <v>10</v>
      </c>
      <c r="D8" s="10">
        <v>10</v>
      </c>
      <c r="E8" s="10" t="s">
        <v>16</v>
      </c>
      <c r="F8" s="10">
        <v>105.85</v>
      </c>
      <c r="G8" s="10" t="s">
        <v>17</v>
      </c>
      <c r="H8" s="10" t="s">
        <v>17</v>
      </c>
      <c r="I8" s="20">
        <v>25450</v>
      </c>
      <c r="J8" s="21">
        <f t="shared" si="0"/>
        <v>2693882.5</v>
      </c>
      <c r="K8" s="10" t="s">
        <v>18</v>
      </c>
      <c r="L8" s="11" t="s">
        <v>19</v>
      </c>
    </row>
    <row r="9" s="1" customFormat="true" ht="22" customHeight="true" spans="1:12">
      <c r="A9" s="10" t="s">
        <v>20</v>
      </c>
      <c r="B9" s="10">
        <v>701</v>
      </c>
      <c r="C9" s="10">
        <v>10</v>
      </c>
      <c r="D9" s="10">
        <v>7</v>
      </c>
      <c r="E9" s="10" t="s">
        <v>16</v>
      </c>
      <c r="F9" s="10">
        <v>105.85</v>
      </c>
      <c r="G9" s="10" t="s">
        <v>17</v>
      </c>
      <c r="H9" s="10" t="s">
        <v>17</v>
      </c>
      <c r="I9" s="20">
        <v>24900</v>
      </c>
      <c r="J9" s="21">
        <f t="shared" si="0"/>
        <v>2635665</v>
      </c>
      <c r="K9" s="10" t="s">
        <v>18</v>
      </c>
      <c r="L9" s="11" t="s">
        <v>19</v>
      </c>
    </row>
    <row r="10" s="1" customFormat="true" ht="22" customHeight="true" spans="1:12">
      <c r="A10" s="10" t="s">
        <v>20</v>
      </c>
      <c r="B10" s="10">
        <v>702</v>
      </c>
      <c r="C10" s="10">
        <v>10</v>
      </c>
      <c r="D10" s="10">
        <v>7</v>
      </c>
      <c r="E10" s="10" t="s">
        <v>16</v>
      </c>
      <c r="F10" s="10">
        <v>105.85</v>
      </c>
      <c r="G10" s="10" t="s">
        <v>17</v>
      </c>
      <c r="H10" s="10" t="s">
        <v>17</v>
      </c>
      <c r="I10" s="20">
        <v>24900</v>
      </c>
      <c r="J10" s="21">
        <f t="shared" si="0"/>
        <v>2635665</v>
      </c>
      <c r="K10" s="10" t="s">
        <v>18</v>
      </c>
      <c r="L10" s="11" t="s">
        <v>19</v>
      </c>
    </row>
    <row r="11" s="1" customFormat="true" ht="22" customHeight="true" spans="1:12">
      <c r="A11" s="10" t="s">
        <v>20</v>
      </c>
      <c r="B11" s="10">
        <v>801</v>
      </c>
      <c r="C11" s="10">
        <v>10</v>
      </c>
      <c r="D11" s="10">
        <v>8</v>
      </c>
      <c r="E11" s="10" t="s">
        <v>16</v>
      </c>
      <c r="F11" s="10">
        <v>105.85</v>
      </c>
      <c r="G11" s="10" t="s">
        <v>17</v>
      </c>
      <c r="H11" s="10" t="s">
        <v>17</v>
      </c>
      <c r="I11" s="20">
        <v>25050</v>
      </c>
      <c r="J11" s="21">
        <f t="shared" si="0"/>
        <v>2651542.5</v>
      </c>
      <c r="K11" s="10" t="s">
        <v>18</v>
      </c>
      <c r="L11" s="11" t="s">
        <v>19</v>
      </c>
    </row>
    <row r="12" s="1" customFormat="true" ht="22" customHeight="true" spans="1:12">
      <c r="A12" s="10" t="s">
        <v>20</v>
      </c>
      <c r="B12" s="10">
        <v>802</v>
      </c>
      <c r="C12" s="10">
        <v>10</v>
      </c>
      <c r="D12" s="10">
        <v>8</v>
      </c>
      <c r="E12" s="10" t="s">
        <v>16</v>
      </c>
      <c r="F12" s="10">
        <v>105.85</v>
      </c>
      <c r="G12" s="10" t="s">
        <v>17</v>
      </c>
      <c r="H12" s="10" t="s">
        <v>17</v>
      </c>
      <c r="I12" s="20">
        <v>25050</v>
      </c>
      <c r="J12" s="21">
        <f t="shared" si="0"/>
        <v>2651542.5</v>
      </c>
      <c r="K12" s="10" t="s">
        <v>18</v>
      </c>
      <c r="L12" s="11" t="s">
        <v>19</v>
      </c>
    </row>
    <row r="13" s="1" customFormat="true" ht="22" customHeight="true" spans="1:12">
      <c r="A13" s="10" t="s">
        <v>20</v>
      </c>
      <c r="B13" s="10">
        <v>901</v>
      </c>
      <c r="C13" s="10">
        <v>10</v>
      </c>
      <c r="D13" s="10">
        <v>9</v>
      </c>
      <c r="E13" s="10" t="s">
        <v>16</v>
      </c>
      <c r="F13" s="10">
        <v>105.85</v>
      </c>
      <c r="G13" s="10" t="s">
        <v>17</v>
      </c>
      <c r="H13" s="10" t="s">
        <v>17</v>
      </c>
      <c r="I13" s="20">
        <v>25200</v>
      </c>
      <c r="J13" s="21">
        <f t="shared" si="0"/>
        <v>2667420</v>
      </c>
      <c r="K13" s="10" t="s">
        <v>18</v>
      </c>
      <c r="L13" s="11" t="s">
        <v>19</v>
      </c>
    </row>
    <row r="14" s="1" customFormat="true" ht="22" customHeight="true" spans="1:12">
      <c r="A14" s="10" t="s">
        <v>20</v>
      </c>
      <c r="B14" s="10">
        <v>902</v>
      </c>
      <c r="C14" s="10">
        <v>10</v>
      </c>
      <c r="D14" s="10">
        <v>9</v>
      </c>
      <c r="E14" s="10" t="s">
        <v>16</v>
      </c>
      <c r="F14" s="10">
        <v>105.85</v>
      </c>
      <c r="G14" s="10" t="s">
        <v>17</v>
      </c>
      <c r="H14" s="10" t="s">
        <v>17</v>
      </c>
      <c r="I14" s="20">
        <v>25200</v>
      </c>
      <c r="J14" s="21">
        <f t="shared" si="0"/>
        <v>2667420</v>
      </c>
      <c r="K14" s="10" t="s">
        <v>18</v>
      </c>
      <c r="L14" s="11" t="s">
        <v>19</v>
      </c>
    </row>
    <row r="15" s="1" customFormat="true" ht="22" customHeight="true" spans="1:12">
      <c r="A15" s="10" t="s">
        <v>20</v>
      </c>
      <c r="B15" s="10">
        <v>1001</v>
      </c>
      <c r="C15" s="10">
        <v>10</v>
      </c>
      <c r="D15" s="10">
        <v>10</v>
      </c>
      <c r="E15" s="10" t="s">
        <v>16</v>
      </c>
      <c r="F15" s="10">
        <v>105.85</v>
      </c>
      <c r="G15" s="10" t="s">
        <v>17</v>
      </c>
      <c r="H15" s="10" t="s">
        <v>17</v>
      </c>
      <c r="I15" s="20">
        <v>25450</v>
      </c>
      <c r="J15" s="21">
        <f t="shared" si="0"/>
        <v>2693882.5</v>
      </c>
      <c r="K15" s="10" t="s">
        <v>18</v>
      </c>
      <c r="L15" s="11" t="s">
        <v>19</v>
      </c>
    </row>
    <row r="16" s="1" customFormat="true" ht="22" customHeight="true" spans="1:12">
      <c r="A16" s="11" t="s">
        <v>21</v>
      </c>
      <c r="B16" s="12">
        <v>501</v>
      </c>
      <c r="C16" s="12">
        <v>10</v>
      </c>
      <c r="D16" s="12">
        <v>5</v>
      </c>
      <c r="E16" s="11" t="s">
        <v>16</v>
      </c>
      <c r="F16" s="10">
        <v>105.85</v>
      </c>
      <c r="G16" s="11" t="s">
        <v>17</v>
      </c>
      <c r="H16" s="11" t="s">
        <v>17</v>
      </c>
      <c r="I16" s="20">
        <v>24550</v>
      </c>
      <c r="J16" s="21">
        <f t="shared" si="0"/>
        <v>2598617.5</v>
      </c>
      <c r="K16" s="22" t="s">
        <v>18</v>
      </c>
      <c r="L16" s="11" t="s">
        <v>19</v>
      </c>
    </row>
    <row r="17" s="1" customFormat="true" ht="22" customHeight="true" spans="1:12">
      <c r="A17" s="11" t="s">
        <v>21</v>
      </c>
      <c r="B17" s="12">
        <v>502</v>
      </c>
      <c r="C17" s="12">
        <v>10</v>
      </c>
      <c r="D17" s="12">
        <v>5</v>
      </c>
      <c r="E17" s="11" t="s">
        <v>16</v>
      </c>
      <c r="F17" s="10">
        <v>105.85</v>
      </c>
      <c r="G17" s="11" t="s">
        <v>17</v>
      </c>
      <c r="H17" s="11" t="s">
        <v>17</v>
      </c>
      <c r="I17" s="20">
        <v>24550</v>
      </c>
      <c r="J17" s="21">
        <f t="shared" si="0"/>
        <v>2598617.5</v>
      </c>
      <c r="K17" s="22" t="s">
        <v>18</v>
      </c>
      <c r="L17" s="11" t="s">
        <v>19</v>
      </c>
    </row>
    <row r="18" s="1" customFormat="true" ht="22" customHeight="true" spans="1:12">
      <c r="A18" s="11" t="s">
        <v>21</v>
      </c>
      <c r="B18" s="12">
        <v>601</v>
      </c>
      <c r="C18" s="12">
        <v>10</v>
      </c>
      <c r="D18" s="12">
        <v>6</v>
      </c>
      <c r="E18" s="11" t="s">
        <v>16</v>
      </c>
      <c r="F18" s="10">
        <v>105.85</v>
      </c>
      <c r="G18" s="11" t="s">
        <v>17</v>
      </c>
      <c r="H18" s="11" t="s">
        <v>17</v>
      </c>
      <c r="I18" s="20">
        <v>24750</v>
      </c>
      <c r="J18" s="21">
        <f t="shared" si="0"/>
        <v>2619787.5</v>
      </c>
      <c r="K18" s="22" t="s">
        <v>18</v>
      </c>
      <c r="L18" s="11" t="s">
        <v>19</v>
      </c>
    </row>
    <row r="19" s="1" customFormat="true" ht="22" customHeight="true" spans="1:12">
      <c r="A19" s="11" t="s">
        <v>21</v>
      </c>
      <c r="B19" s="12">
        <v>602</v>
      </c>
      <c r="C19" s="12">
        <v>10</v>
      </c>
      <c r="D19" s="12">
        <v>6</v>
      </c>
      <c r="E19" s="11" t="s">
        <v>16</v>
      </c>
      <c r="F19" s="10">
        <v>105.85</v>
      </c>
      <c r="G19" s="11" t="s">
        <v>17</v>
      </c>
      <c r="H19" s="11" t="s">
        <v>17</v>
      </c>
      <c r="I19" s="20">
        <v>24750</v>
      </c>
      <c r="J19" s="21">
        <f t="shared" si="0"/>
        <v>2619787.5</v>
      </c>
      <c r="K19" s="22" t="s">
        <v>18</v>
      </c>
      <c r="L19" s="11" t="s">
        <v>19</v>
      </c>
    </row>
    <row r="20" s="1" customFormat="true" ht="22" customHeight="true" spans="1:12">
      <c r="A20" s="11" t="s">
        <v>21</v>
      </c>
      <c r="B20" s="12">
        <v>701</v>
      </c>
      <c r="C20" s="12">
        <v>10</v>
      </c>
      <c r="D20" s="12">
        <v>7</v>
      </c>
      <c r="E20" s="11" t="s">
        <v>16</v>
      </c>
      <c r="F20" s="10">
        <v>105.85</v>
      </c>
      <c r="G20" s="11" t="s">
        <v>17</v>
      </c>
      <c r="H20" s="11" t="s">
        <v>17</v>
      </c>
      <c r="I20" s="20">
        <v>24900</v>
      </c>
      <c r="J20" s="21">
        <f t="shared" si="0"/>
        <v>2635665</v>
      </c>
      <c r="K20" s="22" t="s">
        <v>18</v>
      </c>
      <c r="L20" s="11" t="s">
        <v>19</v>
      </c>
    </row>
    <row r="21" s="1" customFormat="true" ht="22" customHeight="true" spans="1:12">
      <c r="A21" s="11" t="s">
        <v>21</v>
      </c>
      <c r="B21" s="12">
        <v>702</v>
      </c>
      <c r="C21" s="12">
        <v>10</v>
      </c>
      <c r="D21" s="12">
        <v>7</v>
      </c>
      <c r="E21" s="11" t="s">
        <v>16</v>
      </c>
      <c r="F21" s="10">
        <v>105.85</v>
      </c>
      <c r="G21" s="11" t="s">
        <v>17</v>
      </c>
      <c r="H21" s="11" t="s">
        <v>17</v>
      </c>
      <c r="I21" s="20">
        <v>24900</v>
      </c>
      <c r="J21" s="21">
        <f t="shared" si="0"/>
        <v>2635665</v>
      </c>
      <c r="K21" s="22" t="s">
        <v>18</v>
      </c>
      <c r="L21" s="11" t="s">
        <v>19</v>
      </c>
    </row>
    <row r="22" s="1" customFormat="true" ht="22" customHeight="true" spans="1:12">
      <c r="A22" s="11" t="s">
        <v>21</v>
      </c>
      <c r="B22" s="12">
        <v>801</v>
      </c>
      <c r="C22" s="12">
        <v>10</v>
      </c>
      <c r="D22" s="12">
        <v>8</v>
      </c>
      <c r="E22" s="11" t="s">
        <v>16</v>
      </c>
      <c r="F22" s="10">
        <v>105.85</v>
      </c>
      <c r="G22" s="11" t="s">
        <v>17</v>
      </c>
      <c r="H22" s="11" t="s">
        <v>17</v>
      </c>
      <c r="I22" s="20">
        <v>25050</v>
      </c>
      <c r="J22" s="21">
        <f t="shared" si="0"/>
        <v>2651542.5</v>
      </c>
      <c r="K22" s="22" t="s">
        <v>18</v>
      </c>
      <c r="L22" s="11" t="s">
        <v>19</v>
      </c>
    </row>
    <row r="23" s="1" customFormat="true" ht="22" customHeight="true" spans="1:12">
      <c r="A23" s="11" t="s">
        <v>21</v>
      </c>
      <c r="B23" s="12">
        <v>802</v>
      </c>
      <c r="C23" s="12">
        <v>10</v>
      </c>
      <c r="D23" s="12">
        <v>8</v>
      </c>
      <c r="E23" s="11" t="s">
        <v>16</v>
      </c>
      <c r="F23" s="10">
        <v>105.85</v>
      </c>
      <c r="G23" s="11" t="s">
        <v>17</v>
      </c>
      <c r="H23" s="11" t="s">
        <v>17</v>
      </c>
      <c r="I23" s="20">
        <v>25050</v>
      </c>
      <c r="J23" s="21">
        <f t="shared" si="0"/>
        <v>2651542.5</v>
      </c>
      <c r="K23" s="22" t="s">
        <v>18</v>
      </c>
      <c r="L23" s="11" t="s">
        <v>19</v>
      </c>
    </row>
    <row r="24" s="1" customFormat="true" ht="22" customHeight="true" spans="1:12">
      <c r="A24" s="11" t="s">
        <v>21</v>
      </c>
      <c r="B24" s="12">
        <v>901</v>
      </c>
      <c r="C24" s="12">
        <v>10</v>
      </c>
      <c r="D24" s="12">
        <v>9</v>
      </c>
      <c r="E24" s="11" t="s">
        <v>16</v>
      </c>
      <c r="F24" s="10">
        <v>105.85</v>
      </c>
      <c r="G24" s="11" t="s">
        <v>17</v>
      </c>
      <c r="H24" s="11" t="s">
        <v>17</v>
      </c>
      <c r="I24" s="20">
        <v>25200</v>
      </c>
      <c r="J24" s="21">
        <f t="shared" si="0"/>
        <v>2667420</v>
      </c>
      <c r="K24" s="22" t="s">
        <v>18</v>
      </c>
      <c r="L24" s="11" t="s">
        <v>19</v>
      </c>
    </row>
    <row r="25" s="1" customFormat="true" ht="22" customHeight="true" spans="1:12">
      <c r="A25" s="11" t="s">
        <v>21</v>
      </c>
      <c r="B25" s="12">
        <v>902</v>
      </c>
      <c r="C25" s="12">
        <v>10</v>
      </c>
      <c r="D25" s="12">
        <v>9</v>
      </c>
      <c r="E25" s="11" t="s">
        <v>16</v>
      </c>
      <c r="F25" s="10">
        <v>105.85</v>
      </c>
      <c r="G25" s="11" t="s">
        <v>17</v>
      </c>
      <c r="H25" s="11" t="s">
        <v>17</v>
      </c>
      <c r="I25" s="20">
        <v>25200</v>
      </c>
      <c r="J25" s="21">
        <f t="shared" si="0"/>
        <v>2667420</v>
      </c>
      <c r="K25" s="22" t="s">
        <v>18</v>
      </c>
      <c r="L25" s="11" t="s">
        <v>19</v>
      </c>
    </row>
    <row r="26" s="1" customFormat="true" ht="22" customHeight="true" spans="1:12">
      <c r="A26" s="11" t="s">
        <v>21</v>
      </c>
      <c r="B26" s="12">
        <v>1001</v>
      </c>
      <c r="C26" s="12">
        <v>10</v>
      </c>
      <c r="D26" s="12">
        <v>10</v>
      </c>
      <c r="E26" s="11" t="s">
        <v>16</v>
      </c>
      <c r="F26" s="10">
        <v>105.85</v>
      </c>
      <c r="G26" s="11" t="s">
        <v>17</v>
      </c>
      <c r="H26" s="11" t="s">
        <v>17</v>
      </c>
      <c r="I26" s="20">
        <v>25450</v>
      </c>
      <c r="J26" s="21">
        <f t="shared" si="0"/>
        <v>2693882.5</v>
      </c>
      <c r="K26" s="22" t="s">
        <v>18</v>
      </c>
      <c r="L26" s="11" t="s">
        <v>19</v>
      </c>
    </row>
    <row r="27" s="1" customFormat="true" ht="22" customHeight="true" spans="1:12">
      <c r="A27" s="11" t="s">
        <v>21</v>
      </c>
      <c r="B27" s="12">
        <v>1002</v>
      </c>
      <c r="C27" s="12">
        <v>10</v>
      </c>
      <c r="D27" s="12">
        <v>10</v>
      </c>
      <c r="E27" s="11" t="s">
        <v>16</v>
      </c>
      <c r="F27" s="10">
        <v>105.85</v>
      </c>
      <c r="G27" s="11" t="s">
        <v>17</v>
      </c>
      <c r="H27" s="11" t="s">
        <v>17</v>
      </c>
      <c r="I27" s="20">
        <v>25450</v>
      </c>
      <c r="J27" s="21">
        <f t="shared" si="0"/>
        <v>2693882.5</v>
      </c>
      <c r="K27" s="22" t="s">
        <v>18</v>
      </c>
      <c r="L27" s="11" t="s">
        <v>19</v>
      </c>
    </row>
    <row r="28" s="1" customFormat="true" ht="22" customHeight="true" spans="1:12">
      <c r="A28" s="11" t="s">
        <v>22</v>
      </c>
      <c r="B28" s="12">
        <v>501</v>
      </c>
      <c r="C28" s="12">
        <v>10</v>
      </c>
      <c r="D28" s="12">
        <v>5</v>
      </c>
      <c r="E28" s="11" t="s">
        <v>16</v>
      </c>
      <c r="F28" s="10">
        <v>105.85</v>
      </c>
      <c r="G28" s="11" t="s">
        <v>17</v>
      </c>
      <c r="H28" s="11" t="s">
        <v>17</v>
      </c>
      <c r="I28" s="20">
        <v>24550</v>
      </c>
      <c r="J28" s="21">
        <f t="shared" si="0"/>
        <v>2598617.5</v>
      </c>
      <c r="K28" s="22" t="s">
        <v>18</v>
      </c>
      <c r="L28" s="11" t="s">
        <v>19</v>
      </c>
    </row>
    <row r="29" s="1" customFormat="true" ht="22" customHeight="true" spans="1:12">
      <c r="A29" s="11" t="s">
        <v>22</v>
      </c>
      <c r="B29" s="12">
        <v>502</v>
      </c>
      <c r="C29" s="12">
        <v>10</v>
      </c>
      <c r="D29" s="12">
        <v>5</v>
      </c>
      <c r="E29" s="11" t="s">
        <v>16</v>
      </c>
      <c r="F29" s="10">
        <v>105.85</v>
      </c>
      <c r="G29" s="11" t="s">
        <v>17</v>
      </c>
      <c r="H29" s="11" t="s">
        <v>17</v>
      </c>
      <c r="I29" s="20">
        <v>24550</v>
      </c>
      <c r="J29" s="21">
        <f t="shared" si="0"/>
        <v>2598617.5</v>
      </c>
      <c r="K29" s="22" t="s">
        <v>18</v>
      </c>
      <c r="L29" s="11" t="s">
        <v>19</v>
      </c>
    </row>
    <row r="30" s="1" customFormat="true" ht="22" customHeight="true" spans="1:12">
      <c r="A30" s="11" t="s">
        <v>22</v>
      </c>
      <c r="B30" s="12">
        <v>601</v>
      </c>
      <c r="C30" s="12">
        <v>10</v>
      </c>
      <c r="D30" s="12">
        <v>6</v>
      </c>
      <c r="E30" s="11" t="s">
        <v>16</v>
      </c>
      <c r="F30" s="10">
        <v>105.85</v>
      </c>
      <c r="G30" s="11" t="s">
        <v>17</v>
      </c>
      <c r="H30" s="11" t="s">
        <v>17</v>
      </c>
      <c r="I30" s="20">
        <v>24750</v>
      </c>
      <c r="J30" s="21">
        <f t="shared" si="0"/>
        <v>2619787.5</v>
      </c>
      <c r="K30" s="22" t="s">
        <v>18</v>
      </c>
      <c r="L30" s="11" t="s">
        <v>19</v>
      </c>
    </row>
    <row r="31" s="1" customFormat="true" ht="22" customHeight="true" spans="1:12">
      <c r="A31" s="11" t="s">
        <v>22</v>
      </c>
      <c r="B31" s="12">
        <v>602</v>
      </c>
      <c r="C31" s="12">
        <v>10</v>
      </c>
      <c r="D31" s="12">
        <v>6</v>
      </c>
      <c r="E31" s="11" t="s">
        <v>16</v>
      </c>
      <c r="F31" s="10">
        <v>105.85</v>
      </c>
      <c r="G31" s="11" t="s">
        <v>17</v>
      </c>
      <c r="H31" s="11" t="s">
        <v>17</v>
      </c>
      <c r="I31" s="20">
        <v>24750</v>
      </c>
      <c r="J31" s="21">
        <f t="shared" si="0"/>
        <v>2619787.5</v>
      </c>
      <c r="K31" s="22" t="s">
        <v>18</v>
      </c>
      <c r="L31" s="11" t="s">
        <v>19</v>
      </c>
    </row>
    <row r="32" s="1" customFormat="true" ht="22" customHeight="true" spans="1:12">
      <c r="A32" s="11" t="s">
        <v>22</v>
      </c>
      <c r="B32" s="12">
        <v>701</v>
      </c>
      <c r="C32" s="12">
        <v>10</v>
      </c>
      <c r="D32" s="12">
        <v>7</v>
      </c>
      <c r="E32" s="11" t="s">
        <v>16</v>
      </c>
      <c r="F32" s="10">
        <v>105.85</v>
      </c>
      <c r="G32" s="11" t="s">
        <v>17</v>
      </c>
      <c r="H32" s="11" t="s">
        <v>17</v>
      </c>
      <c r="I32" s="20">
        <v>24900</v>
      </c>
      <c r="J32" s="21">
        <f t="shared" si="0"/>
        <v>2635665</v>
      </c>
      <c r="K32" s="22" t="s">
        <v>18</v>
      </c>
      <c r="L32" s="11" t="s">
        <v>19</v>
      </c>
    </row>
    <row r="33" s="1" customFormat="true" ht="22" customHeight="true" spans="1:12">
      <c r="A33" s="11" t="s">
        <v>22</v>
      </c>
      <c r="B33" s="12">
        <v>702</v>
      </c>
      <c r="C33" s="12">
        <v>10</v>
      </c>
      <c r="D33" s="12">
        <v>7</v>
      </c>
      <c r="E33" s="11" t="s">
        <v>16</v>
      </c>
      <c r="F33" s="10">
        <v>105.85</v>
      </c>
      <c r="G33" s="11" t="s">
        <v>17</v>
      </c>
      <c r="H33" s="11" t="s">
        <v>17</v>
      </c>
      <c r="I33" s="20">
        <v>24900</v>
      </c>
      <c r="J33" s="21">
        <f t="shared" si="0"/>
        <v>2635665</v>
      </c>
      <c r="K33" s="22" t="s">
        <v>18</v>
      </c>
      <c r="L33" s="11" t="s">
        <v>19</v>
      </c>
    </row>
    <row r="34" s="1" customFormat="true" ht="22" customHeight="true" spans="1:12">
      <c r="A34" s="11" t="s">
        <v>22</v>
      </c>
      <c r="B34" s="12">
        <v>801</v>
      </c>
      <c r="C34" s="12">
        <v>10</v>
      </c>
      <c r="D34" s="12">
        <v>8</v>
      </c>
      <c r="E34" s="11" t="s">
        <v>16</v>
      </c>
      <c r="F34" s="10">
        <v>105.85</v>
      </c>
      <c r="G34" s="11" t="s">
        <v>17</v>
      </c>
      <c r="H34" s="11" t="s">
        <v>17</v>
      </c>
      <c r="I34" s="20">
        <v>25050</v>
      </c>
      <c r="J34" s="21">
        <f t="shared" si="0"/>
        <v>2651542.5</v>
      </c>
      <c r="K34" s="22" t="s">
        <v>18</v>
      </c>
      <c r="L34" s="11" t="s">
        <v>19</v>
      </c>
    </row>
    <row r="35" s="1" customFormat="true" ht="22" customHeight="true" spans="1:12">
      <c r="A35" s="11" t="s">
        <v>22</v>
      </c>
      <c r="B35" s="12">
        <v>802</v>
      </c>
      <c r="C35" s="12">
        <v>10</v>
      </c>
      <c r="D35" s="12">
        <v>8</v>
      </c>
      <c r="E35" s="11" t="s">
        <v>16</v>
      </c>
      <c r="F35" s="10">
        <v>105.85</v>
      </c>
      <c r="G35" s="11" t="s">
        <v>17</v>
      </c>
      <c r="H35" s="11" t="s">
        <v>17</v>
      </c>
      <c r="I35" s="20">
        <v>25050</v>
      </c>
      <c r="J35" s="21">
        <f t="shared" si="0"/>
        <v>2651542.5</v>
      </c>
      <c r="K35" s="22" t="s">
        <v>18</v>
      </c>
      <c r="L35" s="11" t="s">
        <v>19</v>
      </c>
    </row>
    <row r="36" s="1" customFormat="true" ht="22" customHeight="true" spans="1:12">
      <c r="A36" s="11" t="s">
        <v>22</v>
      </c>
      <c r="B36" s="12">
        <v>902</v>
      </c>
      <c r="C36" s="12">
        <v>10</v>
      </c>
      <c r="D36" s="12">
        <v>9</v>
      </c>
      <c r="E36" s="11" t="s">
        <v>16</v>
      </c>
      <c r="F36" s="10">
        <v>105.85</v>
      </c>
      <c r="G36" s="11" t="s">
        <v>17</v>
      </c>
      <c r="H36" s="11" t="s">
        <v>17</v>
      </c>
      <c r="I36" s="20">
        <v>25200</v>
      </c>
      <c r="J36" s="21">
        <f t="shared" si="0"/>
        <v>2667420</v>
      </c>
      <c r="K36" s="22" t="s">
        <v>18</v>
      </c>
      <c r="L36" s="11" t="s">
        <v>19</v>
      </c>
    </row>
    <row r="37" s="2" customFormat="true" ht="22" customHeight="true" spans="1:12">
      <c r="A37" s="13" t="s">
        <v>22</v>
      </c>
      <c r="B37" s="13">
        <v>1001</v>
      </c>
      <c r="C37" s="13">
        <v>10</v>
      </c>
      <c r="D37" s="13">
        <v>10</v>
      </c>
      <c r="E37" s="13" t="s">
        <v>16</v>
      </c>
      <c r="F37" s="10">
        <v>105.85</v>
      </c>
      <c r="G37" s="13" t="s">
        <v>17</v>
      </c>
      <c r="H37" s="13" t="s">
        <v>17</v>
      </c>
      <c r="I37" s="21">
        <v>25200</v>
      </c>
      <c r="J37" s="21">
        <f t="shared" si="0"/>
        <v>2667420</v>
      </c>
      <c r="K37" s="10" t="s">
        <v>18</v>
      </c>
      <c r="L37" s="13" t="s">
        <v>19</v>
      </c>
    </row>
    <row r="38" s="2" customFormat="true" ht="22" customHeight="true" spans="1:12">
      <c r="A38" s="13" t="s">
        <v>22</v>
      </c>
      <c r="B38" s="13">
        <v>1002</v>
      </c>
      <c r="C38" s="13">
        <v>10</v>
      </c>
      <c r="D38" s="13">
        <v>10</v>
      </c>
      <c r="E38" s="13" t="s">
        <v>16</v>
      </c>
      <c r="F38" s="10">
        <v>105.85</v>
      </c>
      <c r="G38" s="13" t="s">
        <v>17</v>
      </c>
      <c r="H38" s="13" t="s">
        <v>17</v>
      </c>
      <c r="I38" s="21">
        <v>25450</v>
      </c>
      <c r="J38" s="21">
        <f t="shared" si="0"/>
        <v>2693882.5</v>
      </c>
      <c r="K38" s="10" t="s">
        <v>18</v>
      </c>
      <c r="L38" s="13" t="s">
        <v>19</v>
      </c>
    </row>
    <row r="39" s="1" customFormat="true" ht="22" customHeight="true" spans="1:12">
      <c r="A39" s="13" t="s">
        <v>23</v>
      </c>
      <c r="B39" s="13">
        <v>501</v>
      </c>
      <c r="C39" s="13">
        <v>10</v>
      </c>
      <c r="D39" s="13">
        <v>5</v>
      </c>
      <c r="E39" s="13" t="s">
        <v>16</v>
      </c>
      <c r="F39" s="10">
        <v>105.85</v>
      </c>
      <c r="G39" s="13" t="s">
        <v>17</v>
      </c>
      <c r="H39" s="13" t="s">
        <v>17</v>
      </c>
      <c r="I39" s="21">
        <v>25450</v>
      </c>
      <c r="J39" s="21">
        <f t="shared" si="0"/>
        <v>2693882.5</v>
      </c>
      <c r="K39" s="10" t="s">
        <v>18</v>
      </c>
      <c r="L39" s="13" t="s">
        <v>19</v>
      </c>
    </row>
    <row r="40" s="2" customFormat="true" ht="22" customHeight="true" spans="1:12">
      <c r="A40" s="13" t="s">
        <v>23</v>
      </c>
      <c r="B40" s="13">
        <v>502</v>
      </c>
      <c r="C40" s="13">
        <v>10</v>
      </c>
      <c r="D40" s="13">
        <v>5</v>
      </c>
      <c r="E40" s="13" t="s">
        <v>16</v>
      </c>
      <c r="F40" s="10">
        <v>105.85</v>
      </c>
      <c r="G40" s="13" t="s">
        <v>17</v>
      </c>
      <c r="H40" s="13" t="s">
        <v>17</v>
      </c>
      <c r="I40" s="21">
        <v>25450</v>
      </c>
      <c r="J40" s="21">
        <f t="shared" ref="J40:J53" si="1">F40*I40</f>
        <v>2693882.5</v>
      </c>
      <c r="K40" s="10" t="s">
        <v>18</v>
      </c>
      <c r="L40" s="13" t="s">
        <v>19</v>
      </c>
    </row>
    <row r="41" s="1" customFormat="true" ht="22" customHeight="true" spans="1:12">
      <c r="A41" s="13" t="s">
        <v>23</v>
      </c>
      <c r="B41" s="13">
        <v>601</v>
      </c>
      <c r="C41" s="13">
        <v>10</v>
      </c>
      <c r="D41" s="13">
        <v>6</v>
      </c>
      <c r="E41" s="13" t="s">
        <v>16</v>
      </c>
      <c r="F41" s="10">
        <v>105.85</v>
      </c>
      <c r="G41" s="13" t="s">
        <v>17</v>
      </c>
      <c r="H41" s="13" t="s">
        <v>17</v>
      </c>
      <c r="I41" s="21">
        <v>24550</v>
      </c>
      <c r="J41" s="21">
        <f t="shared" si="1"/>
        <v>2598617.5</v>
      </c>
      <c r="K41" s="10" t="s">
        <v>18</v>
      </c>
      <c r="L41" s="13" t="s">
        <v>19</v>
      </c>
    </row>
    <row r="42" s="1" customFormat="true" ht="22" customHeight="true" spans="1:12">
      <c r="A42" s="13" t="s">
        <v>23</v>
      </c>
      <c r="B42" s="13">
        <v>801</v>
      </c>
      <c r="C42" s="13">
        <v>10</v>
      </c>
      <c r="D42" s="13">
        <v>8</v>
      </c>
      <c r="E42" s="13" t="s">
        <v>16</v>
      </c>
      <c r="F42" s="10">
        <v>105.85</v>
      </c>
      <c r="G42" s="13" t="s">
        <v>17</v>
      </c>
      <c r="H42" s="13" t="s">
        <v>17</v>
      </c>
      <c r="I42" s="21">
        <v>24550</v>
      </c>
      <c r="J42" s="21">
        <f t="shared" si="1"/>
        <v>2598617.5</v>
      </c>
      <c r="K42" s="10" t="s">
        <v>18</v>
      </c>
      <c r="L42" s="13" t="s">
        <v>19</v>
      </c>
    </row>
    <row r="43" s="1" customFormat="true" ht="22" customHeight="true" spans="1:12">
      <c r="A43" s="11" t="s">
        <v>23</v>
      </c>
      <c r="B43" s="12">
        <v>802</v>
      </c>
      <c r="C43" s="12">
        <v>10</v>
      </c>
      <c r="D43" s="12">
        <v>8</v>
      </c>
      <c r="E43" s="11" t="s">
        <v>16</v>
      </c>
      <c r="F43" s="10">
        <v>105.85</v>
      </c>
      <c r="G43" s="11" t="s">
        <v>17</v>
      </c>
      <c r="H43" s="11" t="s">
        <v>17</v>
      </c>
      <c r="I43" s="20">
        <v>24750</v>
      </c>
      <c r="J43" s="21">
        <f t="shared" si="1"/>
        <v>2619787.5</v>
      </c>
      <c r="K43" s="22" t="s">
        <v>18</v>
      </c>
      <c r="L43" s="11" t="s">
        <v>19</v>
      </c>
    </row>
    <row r="44" s="1" customFormat="true" ht="22" customHeight="true" spans="1:12">
      <c r="A44" s="11" t="s">
        <v>23</v>
      </c>
      <c r="B44" s="12">
        <v>901</v>
      </c>
      <c r="C44" s="12">
        <v>10</v>
      </c>
      <c r="D44" s="12">
        <v>9</v>
      </c>
      <c r="E44" s="11" t="s">
        <v>16</v>
      </c>
      <c r="F44" s="10">
        <v>105.85</v>
      </c>
      <c r="G44" s="11" t="s">
        <v>17</v>
      </c>
      <c r="H44" s="11" t="s">
        <v>17</v>
      </c>
      <c r="I44" s="20">
        <v>24750</v>
      </c>
      <c r="J44" s="21">
        <f t="shared" si="1"/>
        <v>2619787.5</v>
      </c>
      <c r="K44" s="22" t="s">
        <v>18</v>
      </c>
      <c r="L44" s="11" t="s">
        <v>19</v>
      </c>
    </row>
    <row r="45" s="1" customFormat="true" ht="22" customHeight="true" spans="1:12">
      <c r="A45" s="11" t="s">
        <v>23</v>
      </c>
      <c r="B45" s="12">
        <v>1001</v>
      </c>
      <c r="C45" s="12">
        <v>10</v>
      </c>
      <c r="D45" s="12">
        <v>10</v>
      </c>
      <c r="E45" s="11" t="s">
        <v>16</v>
      </c>
      <c r="F45" s="10">
        <v>105.85</v>
      </c>
      <c r="G45" s="11" t="s">
        <v>17</v>
      </c>
      <c r="H45" s="11" t="s">
        <v>17</v>
      </c>
      <c r="I45" s="20">
        <v>24900</v>
      </c>
      <c r="J45" s="21">
        <f t="shared" si="1"/>
        <v>2635665</v>
      </c>
      <c r="K45" s="22" t="s">
        <v>18</v>
      </c>
      <c r="L45" s="11" t="s">
        <v>19</v>
      </c>
    </row>
    <row r="46" s="1" customFormat="true" ht="22" customHeight="true" spans="1:12">
      <c r="A46" s="11" t="s">
        <v>24</v>
      </c>
      <c r="B46" s="12">
        <v>502</v>
      </c>
      <c r="C46" s="12">
        <v>10</v>
      </c>
      <c r="D46" s="12">
        <v>5</v>
      </c>
      <c r="E46" s="11" t="s">
        <v>16</v>
      </c>
      <c r="F46" s="10">
        <v>105.85</v>
      </c>
      <c r="G46" s="11" t="s">
        <v>17</v>
      </c>
      <c r="H46" s="11" t="s">
        <v>17</v>
      </c>
      <c r="I46" s="20">
        <v>24900</v>
      </c>
      <c r="J46" s="21">
        <f t="shared" si="1"/>
        <v>2635665</v>
      </c>
      <c r="K46" s="22" t="s">
        <v>18</v>
      </c>
      <c r="L46" s="11" t="s">
        <v>19</v>
      </c>
    </row>
    <row r="47" s="1" customFormat="true" ht="22" customHeight="true" spans="1:12">
      <c r="A47" s="11" t="s">
        <v>24</v>
      </c>
      <c r="B47" s="12">
        <v>602</v>
      </c>
      <c r="C47" s="12">
        <v>10</v>
      </c>
      <c r="D47" s="12">
        <v>6</v>
      </c>
      <c r="E47" s="11" t="s">
        <v>16</v>
      </c>
      <c r="F47" s="10">
        <v>105.85</v>
      </c>
      <c r="G47" s="11" t="s">
        <v>17</v>
      </c>
      <c r="H47" s="11" t="s">
        <v>17</v>
      </c>
      <c r="I47" s="20">
        <v>25050</v>
      </c>
      <c r="J47" s="21">
        <f t="shared" si="1"/>
        <v>2651542.5</v>
      </c>
      <c r="K47" s="22" t="s">
        <v>18</v>
      </c>
      <c r="L47" s="11" t="s">
        <v>19</v>
      </c>
    </row>
    <row r="48" s="1" customFormat="true" ht="22" customHeight="true" spans="1:12">
      <c r="A48" s="11" t="s">
        <v>24</v>
      </c>
      <c r="B48" s="12">
        <v>702</v>
      </c>
      <c r="C48" s="12">
        <v>10</v>
      </c>
      <c r="D48" s="12">
        <v>7</v>
      </c>
      <c r="E48" s="11" t="s">
        <v>16</v>
      </c>
      <c r="F48" s="10">
        <v>105.85</v>
      </c>
      <c r="G48" s="11" t="s">
        <v>17</v>
      </c>
      <c r="H48" s="11" t="s">
        <v>17</v>
      </c>
      <c r="I48" s="20">
        <v>25050</v>
      </c>
      <c r="J48" s="21">
        <f t="shared" si="1"/>
        <v>2651542.5</v>
      </c>
      <c r="K48" s="22" t="s">
        <v>18</v>
      </c>
      <c r="L48" s="11" t="s">
        <v>19</v>
      </c>
    </row>
    <row r="49" s="1" customFormat="true" ht="22" customHeight="true" spans="1:12">
      <c r="A49" s="11" t="s">
        <v>24</v>
      </c>
      <c r="B49" s="12">
        <v>802</v>
      </c>
      <c r="C49" s="12">
        <v>10</v>
      </c>
      <c r="D49" s="12">
        <v>8</v>
      </c>
      <c r="E49" s="11" t="s">
        <v>16</v>
      </c>
      <c r="F49" s="10">
        <v>105.85</v>
      </c>
      <c r="G49" s="11" t="s">
        <v>17</v>
      </c>
      <c r="H49" s="11" t="s">
        <v>17</v>
      </c>
      <c r="I49" s="20">
        <v>25200</v>
      </c>
      <c r="J49" s="21">
        <f t="shared" si="1"/>
        <v>2667420</v>
      </c>
      <c r="K49" s="22" t="s">
        <v>18</v>
      </c>
      <c r="L49" s="11" t="s">
        <v>19</v>
      </c>
    </row>
    <row r="50" s="1" customFormat="true" ht="22" customHeight="true" spans="1:12">
      <c r="A50" s="11" t="s">
        <v>24</v>
      </c>
      <c r="B50" s="12">
        <v>902</v>
      </c>
      <c r="C50" s="12">
        <v>10</v>
      </c>
      <c r="D50" s="12">
        <v>9</v>
      </c>
      <c r="E50" s="11" t="s">
        <v>16</v>
      </c>
      <c r="F50" s="10">
        <v>105.85</v>
      </c>
      <c r="G50" s="11" t="s">
        <v>17</v>
      </c>
      <c r="H50" s="11" t="s">
        <v>17</v>
      </c>
      <c r="I50" s="20">
        <v>25200</v>
      </c>
      <c r="J50" s="21">
        <f t="shared" si="1"/>
        <v>2667420</v>
      </c>
      <c r="K50" s="22" t="s">
        <v>18</v>
      </c>
      <c r="L50" s="11" t="s">
        <v>19</v>
      </c>
    </row>
    <row r="51" s="1" customFormat="true" ht="22" customHeight="true" spans="1:12">
      <c r="A51" s="11" t="s">
        <v>24</v>
      </c>
      <c r="B51" s="12">
        <v>1002</v>
      </c>
      <c r="C51" s="12">
        <v>10</v>
      </c>
      <c r="D51" s="12">
        <v>10</v>
      </c>
      <c r="E51" s="11" t="s">
        <v>16</v>
      </c>
      <c r="F51" s="10">
        <v>105.85</v>
      </c>
      <c r="G51" s="11" t="s">
        <v>17</v>
      </c>
      <c r="H51" s="11" t="s">
        <v>17</v>
      </c>
      <c r="I51" s="20">
        <v>25450</v>
      </c>
      <c r="J51" s="21">
        <f t="shared" si="1"/>
        <v>2693882.5</v>
      </c>
      <c r="K51" s="22" t="s">
        <v>18</v>
      </c>
      <c r="L51" s="11" t="s">
        <v>19</v>
      </c>
    </row>
    <row r="52" s="2" customFormat="true" ht="22" customHeight="true" spans="1:12">
      <c r="A52" s="13" t="s">
        <v>25</v>
      </c>
      <c r="B52" s="13">
        <v>301</v>
      </c>
      <c r="C52" s="13">
        <v>10</v>
      </c>
      <c r="D52" s="13">
        <v>3</v>
      </c>
      <c r="E52" s="13" t="s">
        <v>16</v>
      </c>
      <c r="F52" s="10">
        <v>105.85</v>
      </c>
      <c r="G52" s="13" t="s">
        <v>17</v>
      </c>
      <c r="H52" s="13" t="s">
        <v>17</v>
      </c>
      <c r="I52" s="21">
        <v>22500</v>
      </c>
      <c r="J52" s="21">
        <f t="shared" si="1"/>
        <v>2381625</v>
      </c>
      <c r="K52" s="10" t="s">
        <v>18</v>
      </c>
      <c r="L52" s="13" t="s">
        <v>19</v>
      </c>
    </row>
    <row r="53" s="1" customFormat="true" ht="22" customHeight="true" spans="1:12">
      <c r="A53" s="11" t="s">
        <v>26</v>
      </c>
      <c r="B53" s="12">
        <v>802</v>
      </c>
      <c r="C53" s="12">
        <v>10</v>
      </c>
      <c r="D53" s="12">
        <v>8</v>
      </c>
      <c r="E53" s="11" t="s">
        <v>16</v>
      </c>
      <c r="F53" s="10">
        <v>105.85</v>
      </c>
      <c r="G53" s="11" t="s">
        <v>17</v>
      </c>
      <c r="H53" s="11" t="s">
        <v>17</v>
      </c>
      <c r="I53" s="20">
        <v>25450</v>
      </c>
      <c r="J53" s="21">
        <f t="shared" si="1"/>
        <v>2693882.5</v>
      </c>
      <c r="K53" s="22" t="s">
        <v>18</v>
      </c>
      <c r="L53" s="11" t="s">
        <v>19</v>
      </c>
    </row>
    <row r="54" s="1" customFormat="true" ht="22" customHeight="true" spans="1:12">
      <c r="A54" s="14" t="s">
        <v>27</v>
      </c>
      <c r="B54" s="15"/>
      <c r="C54" s="15"/>
      <c r="D54" s="15"/>
      <c r="E54" s="17"/>
      <c r="F54" s="12">
        <f>SUM(F5:F53)</f>
        <v>5186.65</v>
      </c>
      <c r="G54" s="12"/>
      <c r="H54" s="12"/>
      <c r="I54" s="23">
        <f>J54/F54</f>
        <v>24967.3469387755</v>
      </c>
      <c r="J54" s="24">
        <f>SUM(J5:J53)</f>
        <v>129496890</v>
      </c>
      <c r="K54" s="25" t="s">
        <v>28</v>
      </c>
      <c r="L54" s="26"/>
    </row>
    <row r="55" s="1" customFormat="true" ht="22" customHeight="true" spans="1:12">
      <c r="A55" s="16"/>
      <c r="B55" s="16"/>
      <c r="C55" s="16"/>
      <c r="D55" s="16"/>
      <c r="E55" s="16"/>
      <c r="F55" s="16"/>
      <c r="G55" s="16"/>
      <c r="H55" s="16"/>
      <c r="I55" s="27"/>
      <c r="J55" s="16"/>
      <c r="K55" s="28"/>
      <c r="L55" s="16"/>
    </row>
  </sheetData>
  <mergeCells count="5">
    <mergeCell ref="A1:L1"/>
    <mergeCell ref="A2:L2"/>
    <mergeCell ref="A3:L3"/>
    <mergeCell ref="A54:E54"/>
    <mergeCell ref="K54:L54"/>
  </mergeCells>
  <pageMargins left="0.629861111111111" right="0.66875" top="0.590277777777778" bottom="0.629861111111111" header="0.5" footer="0.314583333333333"/>
  <pageSetup paperSize="9" scale="9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dcterms:created xsi:type="dcterms:W3CDTF">2021-10-28T10:23:00Z</dcterms:created>
  <dcterms:modified xsi:type="dcterms:W3CDTF">2026-07-22T17:40:28Z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910FAA70B049410FA6AEF89BA1EA953F_13</vt:lpwstr>
  </property>
  <property fmtid="{D5CDD505-2E9C-101B-9397-08002B2CF9AE}" pid="3" name="KSOProductBuildVer">
    <vt:lpwstr>2052-11.8.2.9864</vt:lpwstr>
  </property>
  <property fmtid="{D5CDD505-2E9C-101B-9397-08002B2CF9AE}" pid="4" name="CalculationRule">
    <vt:i4>0</vt:i4>
  </property>
</Properties>
</file>