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商品房" sheetId="1" r:id="rId1"/>
  </sheets>
  <definedNames>
    <definedName name="_xlnm._FilterDatabase" localSheetId="0" hidden="1">商品房!#REF!</definedName>
    <definedName name="_xlnm.Print_Titles" localSheetId="0">商品房!$2:$4</definedName>
  </definedNames>
  <calcPr calcId="144525"/>
</workbook>
</file>

<file path=xl/sharedStrings.xml><?xml version="1.0" encoding="utf-8"?>
<sst xmlns="http://schemas.openxmlformats.org/spreadsheetml/2006/main" count="166" uniqueCount="32">
  <si>
    <t>附件2</t>
  </si>
  <si>
    <t>海南农垦亚龙置业有限责任公司商品房销售价目表</t>
  </si>
  <si>
    <t>楼盘（项目）名称：海垦·桃花源项目一期                           销售企业名称：海南农垦亚龙置业有限责任公司</t>
  </si>
  <si>
    <t>序号</t>
  </si>
  <si>
    <t>区域</t>
  </si>
  <si>
    <t>楼号</t>
  </si>
  <si>
    <t>房号</t>
  </si>
  <si>
    <t>房屋总层</t>
  </si>
  <si>
    <t>房屋楼层</t>
  </si>
  <si>
    <r>
      <rPr>
        <b/>
        <sz val="11"/>
        <rFont val="宋体"/>
        <charset val="134"/>
      </rPr>
      <t>建筑面积
（米</t>
    </r>
    <r>
      <rPr>
        <b/>
        <vertAlign val="superscript"/>
        <sz val="11"/>
        <rFont val="宋体"/>
        <charset val="134"/>
      </rPr>
      <t>2</t>
    </r>
    <r>
      <rPr>
        <b/>
        <sz val="11"/>
        <rFont val="宋体"/>
        <charset val="134"/>
      </rPr>
      <t>）</t>
    </r>
  </si>
  <si>
    <r>
      <rPr>
        <b/>
        <sz val="11"/>
        <rFont val="宋体"/>
        <charset val="134"/>
      </rPr>
      <t>毛坯价
（元/米</t>
    </r>
    <r>
      <rPr>
        <b/>
        <vertAlign val="superscript"/>
        <sz val="11"/>
        <rFont val="宋体"/>
        <charset val="134"/>
      </rPr>
      <t>2</t>
    </r>
    <r>
      <rPr>
        <b/>
        <sz val="11"/>
        <rFont val="宋体"/>
        <charset val="134"/>
      </rPr>
      <t>）</t>
    </r>
  </si>
  <si>
    <t>毛坯总价
（元）</t>
  </si>
  <si>
    <r>
      <rPr>
        <b/>
        <sz val="11"/>
        <rFont val="宋体"/>
        <charset val="134"/>
        <scheme val="minor"/>
      </rPr>
      <t>装修价
（元/米</t>
    </r>
    <r>
      <rPr>
        <b/>
        <vertAlign val="superscript"/>
        <sz val="11"/>
        <rFont val="宋体"/>
        <charset val="134"/>
        <scheme val="minor"/>
      </rPr>
      <t>2</t>
    </r>
    <r>
      <rPr>
        <b/>
        <sz val="11"/>
        <rFont val="宋体"/>
        <charset val="134"/>
        <scheme val="minor"/>
      </rPr>
      <t>）</t>
    </r>
  </si>
  <si>
    <t>房屋销售总价（元/套）</t>
  </si>
  <si>
    <t>销售状态</t>
  </si>
  <si>
    <t>备 注</t>
  </si>
  <si>
    <t>A区</t>
  </si>
  <si>
    <t>1#楼</t>
  </si>
  <si>
    <t>B单元106</t>
  </si>
  <si>
    <t>/</t>
  </si>
  <si>
    <t>未售</t>
  </si>
  <si>
    <t>商铺</t>
  </si>
  <si>
    <t>B单元110</t>
  </si>
  <si>
    <t>2#楼</t>
  </si>
  <si>
    <t>1,2</t>
  </si>
  <si>
    <t>3#楼</t>
  </si>
  <si>
    <t>B区</t>
  </si>
  <si>
    <t>A单元105</t>
  </si>
  <si>
    <t>B单元108</t>
  </si>
  <si>
    <t>4#楼</t>
  </si>
  <si>
    <t>小计</t>
  </si>
  <si>
    <t>均价：24000元/㎡</t>
  </si>
</sst>
</file>

<file path=xl/styles.xml><?xml version="1.0" encoding="utf-8"?>
<styleSheet xmlns="http://schemas.openxmlformats.org/spreadsheetml/2006/main">
  <numFmts count="7">
    <numFmt numFmtId="176" formatCode="0_ "/>
    <numFmt numFmtId="177" formatCode="0.00_ "/>
    <numFmt numFmtId="178" formatCode="0_);[Red]\(0\)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0">
    <font>
      <sz val="12"/>
      <name val="宋体"/>
      <charset val="134"/>
    </font>
    <font>
      <sz val="11"/>
      <name val="宋体"/>
      <charset val="134"/>
      <scheme val="minor"/>
    </font>
    <font>
      <sz val="12"/>
      <name val="仿宋"/>
      <charset val="134"/>
    </font>
    <font>
      <sz val="16"/>
      <name val="方正小标宋_GBK"/>
      <charset val="134"/>
    </font>
    <font>
      <b/>
      <sz val="11"/>
      <name val="宋体"/>
      <charset val="134"/>
      <scheme val="minor"/>
    </font>
    <font>
      <sz val="12"/>
      <color theme="1"/>
      <name val="仿宋"/>
      <charset val="134"/>
    </font>
    <font>
      <sz val="12"/>
      <color rgb="FF000000"/>
      <name val="仿宋"/>
      <charset val="134"/>
    </font>
    <font>
      <b/>
      <sz val="1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vertAlign val="superscript"/>
      <sz val="11"/>
      <name val="宋体"/>
      <charset val="134"/>
    </font>
    <font>
      <b/>
      <vertAlign val="superscript"/>
      <sz val="1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</fills>
  <borders count="13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8" fillId="5" borderId="0" applyNumberFormat="false" applyBorder="false" applyAlignment="false" applyProtection="false">
      <alignment vertical="center"/>
    </xf>
    <xf numFmtId="0" fontId="9" fillId="18" borderId="0" applyNumberFormat="false" applyBorder="false" applyAlignment="false" applyProtection="false">
      <alignment vertical="center"/>
    </xf>
    <xf numFmtId="0" fontId="16" fillId="10" borderId="7" applyNumberFormat="false" applyAlignment="false" applyProtection="false">
      <alignment vertical="center"/>
    </xf>
    <xf numFmtId="0" fontId="17" fillId="11" borderId="8" applyNumberFormat="false" applyAlignment="false" applyProtection="false">
      <alignment vertical="center"/>
    </xf>
    <xf numFmtId="0" fontId="26" fillId="24" borderId="0" applyNumberFormat="false" applyBorder="false" applyAlignment="false" applyProtection="false">
      <alignment vertical="center"/>
    </xf>
    <xf numFmtId="0" fontId="18" fillId="0" borderId="9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0" fillId="0" borderId="9" applyNumberFormat="false" applyFill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41" fontId="15" fillId="0" borderId="0" applyFont="false" applyFill="false" applyBorder="false" applyAlignment="false" applyProtection="false">
      <alignment vertical="center"/>
    </xf>
    <xf numFmtId="0" fontId="9" fillId="20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8" fillId="17" borderId="0" applyNumberFormat="false" applyBorder="false" applyAlignment="false" applyProtection="false">
      <alignment vertical="center"/>
    </xf>
    <xf numFmtId="0" fontId="12" fillId="0" borderId="5" applyNumberFormat="false" applyFill="false" applyAlignment="false" applyProtection="false">
      <alignment vertical="center"/>
    </xf>
    <xf numFmtId="0" fontId="13" fillId="0" borderId="6" applyNumberFormat="false" applyFill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43" fontId="15" fillId="0" borderId="0" applyFont="false" applyFill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9" fillId="14" borderId="0" applyNumberFormat="false" applyBorder="false" applyAlignment="false" applyProtection="false">
      <alignment vertical="center"/>
    </xf>
    <xf numFmtId="0" fontId="22" fillId="0" borderId="11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9" fillId="30" borderId="0" applyNumberFormat="false" applyBorder="false" applyAlignment="false" applyProtection="false">
      <alignment vertical="center"/>
    </xf>
    <xf numFmtId="42" fontId="15" fillId="0" borderId="0" applyFon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9" fillId="28" borderId="0" applyNumberFormat="false" applyBorder="false" applyAlignment="false" applyProtection="false">
      <alignment vertical="center"/>
    </xf>
    <xf numFmtId="0" fontId="15" fillId="12" borderId="10" applyNumberFormat="false" applyFont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23" fillId="15" borderId="0" applyNumberFormat="false" applyBorder="false" applyAlignment="false" applyProtection="false">
      <alignment vertical="center"/>
    </xf>
    <xf numFmtId="0" fontId="9" fillId="21" borderId="0" applyNumberFormat="false" applyBorder="false" applyAlignment="false" applyProtection="false">
      <alignment vertical="center"/>
    </xf>
    <xf numFmtId="0" fontId="24" fillId="19" borderId="0" applyNumberFormat="false" applyBorder="false" applyAlignment="false" applyProtection="false">
      <alignment vertical="center"/>
    </xf>
    <xf numFmtId="0" fontId="25" fillId="10" borderId="12" applyNumberFormat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0" fontId="8" fillId="25" borderId="0" applyNumberFormat="false" applyBorder="false" applyAlignment="false" applyProtection="false">
      <alignment vertical="center"/>
    </xf>
    <xf numFmtId="0" fontId="8" fillId="26" borderId="0" applyNumberFormat="false" applyBorder="false" applyAlignment="false" applyProtection="false">
      <alignment vertical="center"/>
    </xf>
    <xf numFmtId="0" fontId="8" fillId="27" borderId="0" applyNumberFormat="false" applyBorder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9" fontId="15" fillId="0" borderId="0" applyFont="false" applyFill="false" applyBorder="false" applyAlignment="false" applyProtection="false">
      <alignment vertical="center"/>
    </xf>
    <xf numFmtId="0" fontId="8" fillId="29" borderId="0" applyNumberFormat="false" applyBorder="false" applyAlignment="false" applyProtection="false">
      <alignment vertical="center"/>
    </xf>
    <xf numFmtId="44" fontId="15" fillId="0" borderId="0" applyFont="false" applyFill="false" applyBorder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0" fontId="9" fillId="32" borderId="0" applyNumberFormat="false" applyBorder="false" applyAlignment="false" applyProtection="false">
      <alignment vertical="center"/>
    </xf>
    <xf numFmtId="0" fontId="27" fillId="33" borderId="12" applyNumberFormat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9" fillId="8" borderId="0" applyNumberFormat="false" applyBorder="false" applyAlignment="false" applyProtection="false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true" applyAlignment="true">
      <alignment horizontal="center" vertical="center"/>
    </xf>
    <xf numFmtId="0" fontId="2" fillId="0" borderId="0" xfId="0" applyFont="true" applyAlignment="true">
      <alignment horizontal="center" vertical="center"/>
    </xf>
    <xf numFmtId="0" fontId="0" fillId="0" borderId="0" xfId="0" applyFill="true">
      <alignment vertical="center"/>
    </xf>
    <xf numFmtId="178" fontId="0" fillId="0" borderId="0" xfId="0" applyNumberFormat="true">
      <alignment vertical="center"/>
    </xf>
    <xf numFmtId="0" fontId="0" fillId="0" borderId="0" xfId="0" applyBorder="true" applyAlignment="true">
      <alignment horizontal="left" vertical="center"/>
    </xf>
    <xf numFmtId="0" fontId="3" fillId="2" borderId="0" xfId="0" applyFont="true" applyFill="true" applyAlignment="true">
      <alignment horizontal="center" vertical="center"/>
    </xf>
    <xf numFmtId="0" fontId="2" fillId="2" borderId="0" xfId="0" applyFont="true" applyFill="true" applyAlignment="true">
      <alignment horizontal="left" vertical="center"/>
    </xf>
    <xf numFmtId="0" fontId="4" fillId="2" borderId="1" xfId="0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 wrapText="true"/>
    </xf>
    <xf numFmtId="0" fontId="2" fillId="0" borderId="1" xfId="0" applyFont="true" applyBorder="true" applyAlignment="true">
      <alignment horizontal="center" vertical="center"/>
    </xf>
    <xf numFmtId="0" fontId="5" fillId="2" borderId="1" xfId="0" applyFont="true" applyFill="true" applyBorder="true" applyAlignment="true">
      <alignment horizontal="center" vertical="center"/>
    </xf>
    <xf numFmtId="0" fontId="5" fillId="0" borderId="1" xfId="0" applyFont="true" applyFill="true" applyBorder="true" applyAlignment="true">
      <alignment horizontal="center" vertical="center"/>
    </xf>
    <xf numFmtId="0" fontId="6" fillId="0" borderId="1" xfId="0" applyFont="true" applyFill="true" applyBorder="true" applyAlignment="true">
      <alignment horizontal="center" vertical="center" wrapText="true" readingOrder="1"/>
    </xf>
    <xf numFmtId="0" fontId="5" fillId="2" borderId="2" xfId="0" applyFont="true" applyFill="true" applyBorder="true" applyAlignment="true">
      <alignment horizontal="center" vertical="center"/>
    </xf>
    <xf numFmtId="0" fontId="5" fillId="2" borderId="3" xfId="0" applyFont="true" applyFill="true" applyBorder="true" applyAlignment="true">
      <alignment horizontal="center" vertical="center"/>
    </xf>
    <xf numFmtId="0" fontId="5" fillId="2" borderId="4" xfId="0" applyFont="true" applyFill="true" applyBorder="true" applyAlignment="true">
      <alignment horizontal="center" vertical="center"/>
    </xf>
    <xf numFmtId="0" fontId="4" fillId="2" borderId="4" xfId="0" applyFont="true" applyFill="true" applyBorder="true" applyAlignment="true">
      <alignment horizontal="center" vertical="center" wrapText="true"/>
    </xf>
    <xf numFmtId="178" fontId="7" fillId="2" borderId="1" xfId="0" applyNumberFormat="true" applyFont="true" applyFill="true" applyBorder="true" applyAlignment="true">
      <alignment horizontal="center" vertical="center" wrapText="true"/>
    </xf>
    <xf numFmtId="0" fontId="2" fillId="2" borderId="4" xfId="0" applyFont="true" applyFill="true" applyBorder="true" applyAlignment="true">
      <alignment horizontal="center" vertical="center"/>
    </xf>
    <xf numFmtId="177" fontId="6" fillId="0" borderId="1" xfId="0" applyNumberFormat="true" applyFont="true" applyFill="true" applyBorder="true" applyAlignment="true">
      <alignment horizontal="center" vertical="center" wrapText="true" readingOrder="1"/>
    </xf>
    <xf numFmtId="176" fontId="5" fillId="2" borderId="1" xfId="0" applyNumberFormat="true" applyFont="true" applyFill="true" applyBorder="true" applyAlignment="true">
      <alignment horizontal="center" vertical="center"/>
    </xf>
    <xf numFmtId="0" fontId="2" fillId="2" borderId="1" xfId="0" applyFont="true" applyFill="true" applyBorder="true" applyAlignment="true">
      <alignment horizontal="center" vertical="center"/>
    </xf>
    <xf numFmtId="178" fontId="2" fillId="0" borderId="1" xfId="0" applyNumberFormat="true" applyFont="true" applyBorder="true" applyAlignment="true">
      <alignment horizontal="center" vertical="center"/>
    </xf>
    <xf numFmtId="178" fontId="4" fillId="2" borderId="1" xfId="0" applyNumberFormat="true" applyFont="true" applyFill="true" applyBorder="true" applyAlignment="true">
      <alignment horizontal="center" vertical="center" wrapText="true"/>
    </xf>
    <xf numFmtId="176" fontId="2" fillId="2" borderId="1" xfId="0" applyNumberFormat="true" applyFont="true" applyFill="true" applyBorder="true" applyAlignment="true">
      <alignment horizontal="center" vertical="center"/>
    </xf>
    <xf numFmtId="176" fontId="2" fillId="0" borderId="1" xfId="0" applyNumberFormat="true" applyFont="true" applyBorder="true" applyAlignment="true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2"/>
  <sheetViews>
    <sheetView tabSelected="1" workbookViewId="0">
      <selection activeCell="Q16" sqref="Q16"/>
    </sheetView>
  </sheetViews>
  <sheetFormatPr defaultColWidth="9" defaultRowHeight="14.25"/>
  <cols>
    <col min="1" max="1" width="5.25" customWidth="true"/>
    <col min="2" max="2" width="6.625" customWidth="true"/>
    <col min="3" max="3" width="7.375" customWidth="true"/>
    <col min="4" max="4" width="13" style="3" customWidth="true"/>
    <col min="5" max="6" width="8.83333333333333" customWidth="true"/>
    <col min="7" max="7" width="11" customWidth="true"/>
    <col min="8" max="8" width="10.75" customWidth="true"/>
    <col min="9" max="9" width="10.875" customWidth="true"/>
    <col min="10" max="10" width="10.25" style="4" customWidth="true"/>
    <col min="11" max="11" width="12.5" style="4" customWidth="true"/>
    <col min="12" max="12" width="8.83333333333333" customWidth="true"/>
    <col min="13" max="13" width="8.33333333333333" customWidth="true"/>
  </cols>
  <sheetData>
    <row r="1" ht="20" customHeight="true" spans="1:13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ht="38" customHeight="true" spans="1:13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ht="28" customHeight="true" spans="2:13">
      <c r="B3" s="7" t="s">
        <v>2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</row>
    <row r="4" s="1" customFormat="true" ht="43" customHeight="true" spans="1:15">
      <c r="A4" s="8" t="s">
        <v>3</v>
      </c>
      <c r="B4" s="8" t="s">
        <v>4</v>
      </c>
      <c r="C4" s="8" t="s">
        <v>5</v>
      </c>
      <c r="D4" s="9" t="s">
        <v>6</v>
      </c>
      <c r="E4" s="17" t="s">
        <v>7</v>
      </c>
      <c r="F4" s="8" t="s">
        <v>8</v>
      </c>
      <c r="G4" s="18" t="s">
        <v>9</v>
      </c>
      <c r="H4" s="18" t="s">
        <v>10</v>
      </c>
      <c r="I4" s="8" t="s">
        <v>11</v>
      </c>
      <c r="J4" s="24" t="s">
        <v>12</v>
      </c>
      <c r="K4" s="24" t="s">
        <v>13</v>
      </c>
      <c r="L4" s="8" t="s">
        <v>14</v>
      </c>
      <c r="M4" s="8" t="s">
        <v>15</v>
      </c>
      <c r="O4" s="2"/>
    </row>
    <row r="5" s="2" customFormat="true" ht="23" customHeight="true" spans="1:13">
      <c r="A5" s="10">
        <v>1</v>
      </c>
      <c r="B5" s="10" t="s">
        <v>16</v>
      </c>
      <c r="C5" s="11" t="s">
        <v>17</v>
      </c>
      <c r="D5" s="12" t="s">
        <v>18</v>
      </c>
      <c r="E5" s="19">
        <v>18</v>
      </c>
      <c r="F5" s="11">
        <v>1</v>
      </c>
      <c r="G5" s="20">
        <v>84.46</v>
      </c>
      <c r="H5" s="21">
        <v>25166</v>
      </c>
      <c r="I5" s="21">
        <f>G5*H5</f>
        <v>2125520.36</v>
      </c>
      <c r="J5" s="25" t="s">
        <v>19</v>
      </c>
      <c r="K5" s="21">
        <f>I5</f>
        <v>2125520.36</v>
      </c>
      <c r="L5" s="22" t="s">
        <v>20</v>
      </c>
      <c r="M5" s="22" t="s">
        <v>21</v>
      </c>
    </row>
    <row r="6" s="2" customFormat="true" ht="23" customHeight="true" spans="1:13">
      <c r="A6" s="10">
        <v>2</v>
      </c>
      <c r="B6" s="10" t="s">
        <v>16</v>
      </c>
      <c r="C6" s="11" t="s">
        <v>17</v>
      </c>
      <c r="D6" s="12" t="s">
        <v>22</v>
      </c>
      <c r="E6" s="19">
        <v>18</v>
      </c>
      <c r="F6" s="11">
        <v>1</v>
      </c>
      <c r="G6" s="20">
        <v>58.06</v>
      </c>
      <c r="H6" s="21">
        <v>24916</v>
      </c>
      <c r="I6" s="21">
        <f t="shared" ref="I6:I11" si="0">G6*H6</f>
        <v>1446622.96</v>
      </c>
      <c r="J6" s="25" t="s">
        <v>19</v>
      </c>
      <c r="K6" s="21">
        <f t="shared" ref="K6:K11" si="1">I6</f>
        <v>1446622.96</v>
      </c>
      <c r="L6" s="22" t="s">
        <v>20</v>
      </c>
      <c r="M6" s="22" t="s">
        <v>21</v>
      </c>
    </row>
    <row r="7" s="2" customFormat="true" ht="23" customHeight="true" spans="1:13">
      <c r="A7" s="10">
        <v>3</v>
      </c>
      <c r="B7" s="10" t="s">
        <v>16</v>
      </c>
      <c r="C7" s="11" t="s">
        <v>23</v>
      </c>
      <c r="D7" s="12">
        <v>102</v>
      </c>
      <c r="E7" s="19">
        <v>19</v>
      </c>
      <c r="F7" s="12" t="s">
        <v>24</v>
      </c>
      <c r="G7" s="20">
        <v>160.63</v>
      </c>
      <c r="H7" s="21">
        <v>22916</v>
      </c>
      <c r="I7" s="21">
        <f t="shared" si="0"/>
        <v>3680997.08</v>
      </c>
      <c r="J7" s="25" t="s">
        <v>19</v>
      </c>
      <c r="K7" s="21">
        <f t="shared" si="1"/>
        <v>3680997.08</v>
      </c>
      <c r="L7" s="22" t="s">
        <v>20</v>
      </c>
      <c r="M7" s="22" t="s">
        <v>21</v>
      </c>
    </row>
    <row r="8" s="2" customFormat="true" ht="23" customHeight="true" spans="1:13">
      <c r="A8" s="10">
        <v>4</v>
      </c>
      <c r="B8" s="10" t="s">
        <v>16</v>
      </c>
      <c r="C8" s="11" t="s">
        <v>23</v>
      </c>
      <c r="D8" s="12">
        <v>103</v>
      </c>
      <c r="E8" s="19">
        <v>19</v>
      </c>
      <c r="F8" s="12" t="s">
        <v>24</v>
      </c>
      <c r="G8" s="20">
        <v>221.66</v>
      </c>
      <c r="H8" s="21">
        <v>22916</v>
      </c>
      <c r="I8" s="21">
        <f t="shared" si="0"/>
        <v>5079560.56</v>
      </c>
      <c r="J8" s="25" t="s">
        <v>19</v>
      </c>
      <c r="K8" s="21">
        <f t="shared" si="1"/>
        <v>5079560.56</v>
      </c>
      <c r="L8" s="22" t="s">
        <v>20</v>
      </c>
      <c r="M8" s="22" t="s">
        <v>21</v>
      </c>
    </row>
    <row r="9" s="2" customFormat="true" ht="23" customHeight="true" spans="1:13">
      <c r="A9" s="10">
        <v>5</v>
      </c>
      <c r="B9" s="10" t="s">
        <v>16</v>
      </c>
      <c r="C9" s="11" t="s">
        <v>25</v>
      </c>
      <c r="D9" s="12">
        <v>105</v>
      </c>
      <c r="E9" s="19">
        <v>19</v>
      </c>
      <c r="F9" s="12" t="s">
        <v>24</v>
      </c>
      <c r="G9" s="20">
        <v>160.04</v>
      </c>
      <c r="H9" s="21">
        <v>23166</v>
      </c>
      <c r="I9" s="21">
        <f t="shared" si="0"/>
        <v>3707486.64</v>
      </c>
      <c r="J9" s="25" t="s">
        <v>19</v>
      </c>
      <c r="K9" s="21">
        <f t="shared" si="1"/>
        <v>3707486.64</v>
      </c>
      <c r="L9" s="22" t="s">
        <v>20</v>
      </c>
      <c r="M9" s="22" t="s">
        <v>21</v>
      </c>
    </row>
    <row r="10" s="2" customFormat="true" ht="23" customHeight="true" spans="1:13">
      <c r="A10" s="10">
        <v>6</v>
      </c>
      <c r="B10" s="10" t="s">
        <v>16</v>
      </c>
      <c r="C10" s="11" t="s">
        <v>25</v>
      </c>
      <c r="D10" s="12">
        <v>106</v>
      </c>
      <c r="E10" s="19">
        <v>19</v>
      </c>
      <c r="F10" s="12" t="s">
        <v>24</v>
      </c>
      <c r="G10" s="20">
        <v>160.04</v>
      </c>
      <c r="H10" s="21">
        <v>23166</v>
      </c>
      <c r="I10" s="21">
        <f t="shared" si="0"/>
        <v>3707486.64</v>
      </c>
      <c r="J10" s="25" t="s">
        <v>19</v>
      </c>
      <c r="K10" s="21">
        <f t="shared" si="1"/>
        <v>3707486.64</v>
      </c>
      <c r="L10" s="22" t="s">
        <v>20</v>
      </c>
      <c r="M10" s="22" t="s">
        <v>21</v>
      </c>
    </row>
    <row r="11" s="2" customFormat="true" ht="23" customHeight="true" spans="1:13">
      <c r="A11" s="10">
        <v>7</v>
      </c>
      <c r="B11" s="10" t="s">
        <v>16</v>
      </c>
      <c r="C11" s="11" t="s">
        <v>25</v>
      </c>
      <c r="D11" s="12">
        <v>108</v>
      </c>
      <c r="E11" s="22">
        <v>19</v>
      </c>
      <c r="F11" s="12" t="s">
        <v>24</v>
      </c>
      <c r="G11" s="20">
        <v>226.88</v>
      </c>
      <c r="H11" s="21">
        <v>23166</v>
      </c>
      <c r="I11" s="21">
        <f t="shared" si="0"/>
        <v>5255902.08</v>
      </c>
      <c r="J11" s="25" t="s">
        <v>19</v>
      </c>
      <c r="K11" s="21">
        <f t="shared" si="1"/>
        <v>5255902.08</v>
      </c>
      <c r="L11" s="22" t="s">
        <v>20</v>
      </c>
      <c r="M11" s="22" t="s">
        <v>21</v>
      </c>
    </row>
    <row r="12" s="2" customFormat="true" ht="23" customHeight="true" spans="1:13">
      <c r="A12" s="10">
        <v>8</v>
      </c>
      <c r="B12" s="13" t="s">
        <v>26</v>
      </c>
      <c r="C12" s="11" t="s">
        <v>23</v>
      </c>
      <c r="D12" s="13" t="s">
        <v>27</v>
      </c>
      <c r="E12" s="22">
        <v>18</v>
      </c>
      <c r="F12" s="12">
        <v>1</v>
      </c>
      <c r="G12" s="20">
        <v>83.2</v>
      </c>
      <c r="H12" s="21">
        <v>24666</v>
      </c>
      <c r="I12" s="21">
        <f t="shared" ref="I12:I31" si="2">G12*H12</f>
        <v>2052211.2</v>
      </c>
      <c r="J12" s="25" t="s">
        <v>19</v>
      </c>
      <c r="K12" s="21">
        <f t="shared" ref="K12:K31" si="3">I12</f>
        <v>2052211.2</v>
      </c>
      <c r="L12" s="22" t="s">
        <v>20</v>
      </c>
      <c r="M12" s="22" t="s">
        <v>21</v>
      </c>
    </row>
    <row r="13" s="2" customFormat="true" ht="23" customHeight="true" spans="1:13">
      <c r="A13" s="10">
        <v>9</v>
      </c>
      <c r="B13" s="13" t="s">
        <v>26</v>
      </c>
      <c r="C13" s="11" t="s">
        <v>23</v>
      </c>
      <c r="D13" s="13" t="s">
        <v>18</v>
      </c>
      <c r="E13" s="22">
        <v>18</v>
      </c>
      <c r="F13" s="12">
        <v>1</v>
      </c>
      <c r="G13" s="20">
        <v>83.2</v>
      </c>
      <c r="H13" s="21">
        <v>24666</v>
      </c>
      <c r="I13" s="21">
        <f t="shared" si="2"/>
        <v>2052211.2</v>
      </c>
      <c r="J13" s="25" t="s">
        <v>19</v>
      </c>
      <c r="K13" s="21">
        <f t="shared" si="3"/>
        <v>2052211.2</v>
      </c>
      <c r="L13" s="22" t="s">
        <v>20</v>
      </c>
      <c r="M13" s="22" t="s">
        <v>21</v>
      </c>
    </row>
    <row r="14" s="2" customFormat="true" ht="23" customHeight="true" spans="1:13">
      <c r="A14" s="10">
        <v>10</v>
      </c>
      <c r="B14" s="13" t="s">
        <v>26</v>
      </c>
      <c r="C14" s="11" t="s">
        <v>23</v>
      </c>
      <c r="D14" s="13" t="s">
        <v>28</v>
      </c>
      <c r="E14" s="22">
        <v>18</v>
      </c>
      <c r="F14" s="12">
        <v>1</v>
      </c>
      <c r="G14" s="20">
        <v>49.09</v>
      </c>
      <c r="H14" s="21">
        <v>24166</v>
      </c>
      <c r="I14" s="21">
        <f t="shared" si="2"/>
        <v>1186308.94</v>
      </c>
      <c r="J14" s="25" t="s">
        <v>19</v>
      </c>
      <c r="K14" s="21">
        <f t="shared" si="3"/>
        <v>1186308.94</v>
      </c>
      <c r="L14" s="22" t="s">
        <v>20</v>
      </c>
      <c r="M14" s="22" t="s">
        <v>21</v>
      </c>
    </row>
    <row r="15" s="2" customFormat="true" ht="23" customHeight="true" spans="1:13">
      <c r="A15" s="10">
        <v>11</v>
      </c>
      <c r="B15" s="13" t="s">
        <v>26</v>
      </c>
      <c r="C15" s="11" t="s">
        <v>23</v>
      </c>
      <c r="D15" s="13" t="s">
        <v>22</v>
      </c>
      <c r="E15" s="22">
        <v>18</v>
      </c>
      <c r="F15" s="12">
        <v>1</v>
      </c>
      <c r="G15" s="20">
        <v>48.21</v>
      </c>
      <c r="H15" s="21">
        <v>24416</v>
      </c>
      <c r="I15" s="21">
        <f t="shared" si="2"/>
        <v>1177095.36</v>
      </c>
      <c r="J15" s="25" t="s">
        <v>19</v>
      </c>
      <c r="K15" s="21">
        <f t="shared" si="3"/>
        <v>1177095.36</v>
      </c>
      <c r="L15" s="22" t="s">
        <v>20</v>
      </c>
      <c r="M15" s="22" t="s">
        <v>21</v>
      </c>
    </row>
    <row r="16" s="2" customFormat="true" ht="23" customHeight="true" spans="1:13">
      <c r="A16" s="10">
        <v>12</v>
      </c>
      <c r="B16" s="13" t="s">
        <v>26</v>
      </c>
      <c r="C16" s="11" t="s">
        <v>25</v>
      </c>
      <c r="D16" s="13">
        <v>103</v>
      </c>
      <c r="E16" s="22">
        <v>17</v>
      </c>
      <c r="F16" s="12">
        <v>1</v>
      </c>
      <c r="G16" s="20">
        <v>41.27</v>
      </c>
      <c r="H16" s="21">
        <v>23916</v>
      </c>
      <c r="I16" s="21">
        <f t="shared" si="2"/>
        <v>987013.32</v>
      </c>
      <c r="J16" s="25" t="s">
        <v>19</v>
      </c>
      <c r="K16" s="21">
        <f t="shared" si="3"/>
        <v>987013.32</v>
      </c>
      <c r="L16" s="22" t="s">
        <v>20</v>
      </c>
      <c r="M16" s="22" t="s">
        <v>21</v>
      </c>
    </row>
    <row r="17" s="2" customFormat="true" ht="23" customHeight="true" spans="1:13">
      <c r="A17" s="10">
        <v>13</v>
      </c>
      <c r="B17" s="13" t="s">
        <v>26</v>
      </c>
      <c r="C17" s="11" t="s">
        <v>25</v>
      </c>
      <c r="D17" s="13">
        <v>104</v>
      </c>
      <c r="E17" s="22">
        <v>17</v>
      </c>
      <c r="F17" s="12">
        <v>1</v>
      </c>
      <c r="G17" s="20">
        <v>42.97</v>
      </c>
      <c r="H17" s="21">
        <v>24166</v>
      </c>
      <c r="I17" s="21">
        <f t="shared" si="2"/>
        <v>1038413.02</v>
      </c>
      <c r="J17" s="25" t="s">
        <v>19</v>
      </c>
      <c r="K17" s="21">
        <f t="shared" si="3"/>
        <v>1038413.02</v>
      </c>
      <c r="L17" s="22" t="s">
        <v>20</v>
      </c>
      <c r="M17" s="22" t="s">
        <v>21</v>
      </c>
    </row>
    <row r="18" s="2" customFormat="true" ht="23" customHeight="true" spans="1:13">
      <c r="A18" s="10">
        <v>14</v>
      </c>
      <c r="B18" s="13" t="s">
        <v>26</v>
      </c>
      <c r="C18" s="11" t="s">
        <v>25</v>
      </c>
      <c r="D18" s="13">
        <v>105</v>
      </c>
      <c r="E18" s="22">
        <v>17</v>
      </c>
      <c r="F18" s="12">
        <v>1</v>
      </c>
      <c r="G18" s="20">
        <v>49.08</v>
      </c>
      <c r="H18" s="21">
        <v>23916</v>
      </c>
      <c r="I18" s="21">
        <f t="shared" si="2"/>
        <v>1173797.28</v>
      </c>
      <c r="J18" s="25" t="s">
        <v>19</v>
      </c>
      <c r="K18" s="21">
        <f t="shared" si="3"/>
        <v>1173797.28</v>
      </c>
      <c r="L18" s="22" t="s">
        <v>20</v>
      </c>
      <c r="M18" s="22" t="s">
        <v>21</v>
      </c>
    </row>
    <row r="19" s="2" customFormat="true" ht="23" customHeight="true" spans="1:13">
      <c r="A19" s="10">
        <v>15</v>
      </c>
      <c r="B19" s="13" t="s">
        <v>26</v>
      </c>
      <c r="C19" s="11" t="s">
        <v>25</v>
      </c>
      <c r="D19" s="13">
        <v>107</v>
      </c>
      <c r="E19" s="22">
        <v>17</v>
      </c>
      <c r="F19" s="12">
        <v>1</v>
      </c>
      <c r="G19" s="20">
        <v>83.19</v>
      </c>
      <c r="H19" s="21">
        <v>24166</v>
      </c>
      <c r="I19" s="21">
        <f t="shared" si="2"/>
        <v>2010369.54</v>
      </c>
      <c r="J19" s="25" t="s">
        <v>19</v>
      </c>
      <c r="K19" s="21">
        <f t="shared" si="3"/>
        <v>2010369.54</v>
      </c>
      <c r="L19" s="22" t="s">
        <v>20</v>
      </c>
      <c r="M19" s="22" t="s">
        <v>21</v>
      </c>
    </row>
    <row r="20" s="2" customFormat="true" ht="23" customHeight="true" spans="1:13">
      <c r="A20" s="10">
        <v>16</v>
      </c>
      <c r="B20" s="13" t="s">
        <v>26</v>
      </c>
      <c r="C20" s="11" t="s">
        <v>25</v>
      </c>
      <c r="D20" s="13">
        <v>108</v>
      </c>
      <c r="E20" s="22">
        <v>17</v>
      </c>
      <c r="F20" s="12">
        <v>1</v>
      </c>
      <c r="G20" s="20">
        <v>83.19</v>
      </c>
      <c r="H20" s="21">
        <v>24166</v>
      </c>
      <c r="I20" s="21">
        <f t="shared" si="2"/>
        <v>2010369.54</v>
      </c>
      <c r="J20" s="25" t="s">
        <v>19</v>
      </c>
      <c r="K20" s="21">
        <f t="shared" si="3"/>
        <v>2010369.54</v>
      </c>
      <c r="L20" s="22" t="s">
        <v>20</v>
      </c>
      <c r="M20" s="22" t="s">
        <v>21</v>
      </c>
    </row>
    <row r="21" s="2" customFormat="true" ht="23" customHeight="true" spans="1:13">
      <c r="A21" s="10">
        <v>17</v>
      </c>
      <c r="B21" s="13" t="s">
        <v>26</v>
      </c>
      <c r="C21" s="11" t="s">
        <v>25</v>
      </c>
      <c r="D21" s="13">
        <v>109</v>
      </c>
      <c r="E21" s="22">
        <v>17</v>
      </c>
      <c r="F21" s="12">
        <v>1</v>
      </c>
      <c r="G21" s="20">
        <v>44.19</v>
      </c>
      <c r="H21" s="21">
        <v>23916</v>
      </c>
      <c r="I21" s="21">
        <f t="shared" si="2"/>
        <v>1056848.04</v>
      </c>
      <c r="J21" s="25" t="s">
        <v>19</v>
      </c>
      <c r="K21" s="21">
        <f t="shared" si="3"/>
        <v>1056848.04</v>
      </c>
      <c r="L21" s="22" t="s">
        <v>20</v>
      </c>
      <c r="M21" s="22" t="s">
        <v>21</v>
      </c>
    </row>
    <row r="22" s="2" customFormat="true" ht="23" customHeight="true" spans="1:13">
      <c r="A22" s="10">
        <v>18</v>
      </c>
      <c r="B22" s="13" t="s">
        <v>26</v>
      </c>
      <c r="C22" s="11" t="s">
        <v>25</v>
      </c>
      <c r="D22" s="13">
        <v>110</v>
      </c>
      <c r="E22" s="22">
        <v>17</v>
      </c>
      <c r="F22" s="12">
        <v>1</v>
      </c>
      <c r="G22" s="20">
        <v>49.08</v>
      </c>
      <c r="H22" s="21">
        <v>23666</v>
      </c>
      <c r="I22" s="21">
        <f t="shared" si="2"/>
        <v>1161527.28</v>
      </c>
      <c r="J22" s="25" t="s">
        <v>19</v>
      </c>
      <c r="K22" s="21">
        <f t="shared" si="3"/>
        <v>1161527.28</v>
      </c>
      <c r="L22" s="22" t="s">
        <v>20</v>
      </c>
      <c r="M22" s="22" t="s">
        <v>21</v>
      </c>
    </row>
    <row r="23" s="2" customFormat="true" ht="23" customHeight="true" spans="1:13">
      <c r="A23" s="10">
        <v>19</v>
      </c>
      <c r="B23" s="13" t="s">
        <v>26</v>
      </c>
      <c r="C23" s="11" t="s">
        <v>29</v>
      </c>
      <c r="D23" s="13">
        <v>101</v>
      </c>
      <c r="E23" s="22">
        <v>20</v>
      </c>
      <c r="F23" s="12" t="s">
        <v>24</v>
      </c>
      <c r="G23" s="20">
        <v>140.57</v>
      </c>
      <c r="H23" s="21">
        <v>23416</v>
      </c>
      <c r="I23" s="21">
        <f t="shared" si="2"/>
        <v>3291587.12</v>
      </c>
      <c r="J23" s="25" t="s">
        <v>19</v>
      </c>
      <c r="K23" s="21">
        <f t="shared" si="3"/>
        <v>3291587.12</v>
      </c>
      <c r="L23" s="22" t="s">
        <v>20</v>
      </c>
      <c r="M23" s="22" t="s">
        <v>21</v>
      </c>
    </row>
    <row r="24" s="2" customFormat="true" ht="23" customHeight="true" spans="1:13">
      <c r="A24" s="10">
        <v>20</v>
      </c>
      <c r="B24" s="13" t="s">
        <v>26</v>
      </c>
      <c r="C24" s="11" t="s">
        <v>29</v>
      </c>
      <c r="D24" s="13">
        <v>102</v>
      </c>
      <c r="E24" s="22">
        <v>20</v>
      </c>
      <c r="F24" s="12" t="s">
        <v>24</v>
      </c>
      <c r="G24" s="20">
        <v>135.55</v>
      </c>
      <c r="H24" s="21">
        <v>23416</v>
      </c>
      <c r="I24" s="21">
        <f t="shared" si="2"/>
        <v>3174038.8</v>
      </c>
      <c r="J24" s="25" t="s">
        <v>19</v>
      </c>
      <c r="K24" s="21">
        <f t="shared" si="3"/>
        <v>3174038.8</v>
      </c>
      <c r="L24" s="22" t="s">
        <v>20</v>
      </c>
      <c r="M24" s="22" t="s">
        <v>21</v>
      </c>
    </row>
    <row r="25" s="2" customFormat="true" ht="23" customHeight="true" spans="1:13">
      <c r="A25" s="10">
        <v>21</v>
      </c>
      <c r="B25" s="13" t="s">
        <v>26</v>
      </c>
      <c r="C25" s="11" t="s">
        <v>29</v>
      </c>
      <c r="D25" s="13">
        <v>103</v>
      </c>
      <c r="E25" s="22">
        <v>20</v>
      </c>
      <c r="F25" s="12">
        <v>1</v>
      </c>
      <c r="G25" s="20">
        <v>66.73</v>
      </c>
      <c r="H25" s="21">
        <v>26416</v>
      </c>
      <c r="I25" s="21">
        <f t="shared" si="2"/>
        <v>1762739.68</v>
      </c>
      <c r="J25" s="25" t="s">
        <v>19</v>
      </c>
      <c r="K25" s="21">
        <f t="shared" si="3"/>
        <v>1762739.68</v>
      </c>
      <c r="L25" s="22" t="s">
        <v>20</v>
      </c>
      <c r="M25" s="22" t="s">
        <v>21</v>
      </c>
    </row>
    <row r="26" s="2" customFormat="true" ht="23" customHeight="true" spans="1:13">
      <c r="A26" s="10">
        <v>22</v>
      </c>
      <c r="B26" s="13" t="s">
        <v>26</v>
      </c>
      <c r="C26" s="11" t="s">
        <v>29</v>
      </c>
      <c r="D26" s="13">
        <v>104</v>
      </c>
      <c r="E26" s="22">
        <v>20</v>
      </c>
      <c r="F26" s="12">
        <v>1</v>
      </c>
      <c r="G26" s="20">
        <v>63.69</v>
      </c>
      <c r="H26" s="21">
        <v>26416</v>
      </c>
      <c r="I26" s="21">
        <f t="shared" si="2"/>
        <v>1682435.04</v>
      </c>
      <c r="J26" s="25" t="s">
        <v>19</v>
      </c>
      <c r="K26" s="21">
        <f t="shared" si="3"/>
        <v>1682435.04</v>
      </c>
      <c r="L26" s="22" t="s">
        <v>20</v>
      </c>
      <c r="M26" s="22" t="s">
        <v>21</v>
      </c>
    </row>
    <row r="27" s="2" customFormat="true" ht="23" customHeight="true" spans="1:13">
      <c r="A27" s="10">
        <v>23</v>
      </c>
      <c r="B27" s="13" t="s">
        <v>26</v>
      </c>
      <c r="C27" s="11" t="s">
        <v>29</v>
      </c>
      <c r="D27" s="13">
        <v>105</v>
      </c>
      <c r="E27" s="22">
        <v>20</v>
      </c>
      <c r="F27" s="12">
        <v>1</v>
      </c>
      <c r="G27" s="20">
        <v>66.68</v>
      </c>
      <c r="H27" s="21">
        <v>25916</v>
      </c>
      <c r="I27" s="21">
        <f t="shared" si="2"/>
        <v>1728078.88</v>
      </c>
      <c r="J27" s="25" t="s">
        <v>19</v>
      </c>
      <c r="K27" s="21">
        <f t="shared" si="3"/>
        <v>1728078.88</v>
      </c>
      <c r="L27" s="22" t="s">
        <v>20</v>
      </c>
      <c r="M27" s="22" t="s">
        <v>21</v>
      </c>
    </row>
    <row r="28" s="2" customFormat="true" ht="23" customHeight="true" spans="1:13">
      <c r="A28" s="10">
        <v>24</v>
      </c>
      <c r="B28" s="13" t="s">
        <v>26</v>
      </c>
      <c r="C28" s="11" t="s">
        <v>29</v>
      </c>
      <c r="D28" s="13">
        <v>106</v>
      </c>
      <c r="E28" s="22">
        <v>20</v>
      </c>
      <c r="F28" s="12">
        <v>1</v>
      </c>
      <c r="G28" s="20">
        <v>87.49</v>
      </c>
      <c r="H28" s="21">
        <v>25666</v>
      </c>
      <c r="I28" s="21">
        <f t="shared" si="2"/>
        <v>2245518.34</v>
      </c>
      <c r="J28" s="25" t="s">
        <v>19</v>
      </c>
      <c r="K28" s="21">
        <f t="shared" si="3"/>
        <v>2245518.34</v>
      </c>
      <c r="L28" s="22" t="s">
        <v>20</v>
      </c>
      <c r="M28" s="22" t="s">
        <v>21</v>
      </c>
    </row>
    <row r="29" s="2" customFormat="true" ht="23" customHeight="true" spans="1:13">
      <c r="A29" s="10">
        <v>25</v>
      </c>
      <c r="B29" s="13" t="s">
        <v>26</v>
      </c>
      <c r="C29" s="11" t="s">
        <v>29</v>
      </c>
      <c r="D29" s="13">
        <v>107</v>
      </c>
      <c r="E29" s="22">
        <v>20</v>
      </c>
      <c r="F29" s="12">
        <v>1</v>
      </c>
      <c r="G29" s="20">
        <v>79.51</v>
      </c>
      <c r="H29" s="21">
        <v>25416</v>
      </c>
      <c r="I29" s="21">
        <f t="shared" si="2"/>
        <v>2020826.16</v>
      </c>
      <c r="J29" s="25" t="s">
        <v>19</v>
      </c>
      <c r="K29" s="21">
        <f t="shared" si="3"/>
        <v>2020826.16</v>
      </c>
      <c r="L29" s="22" t="s">
        <v>20</v>
      </c>
      <c r="M29" s="22" t="s">
        <v>21</v>
      </c>
    </row>
    <row r="30" s="2" customFormat="true" ht="23" customHeight="true" spans="1:13">
      <c r="A30" s="10">
        <v>26</v>
      </c>
      <c r="B30" s="13" t="s">
        <v>26</v>
      </c>
      <c r="C30" s="11" t="s">
        <v>29</v>
      </c>
      <c r="D30" s="13">
        <v>108</v>
      </c>
      <c r="E30" s="22">
        <v>20</v>
      </c>
      <c r="F30" s="12">
        <v>1</v>
      </c>
      <c r="G30" s="20">
        <v>75.47</v>
      </c>
      <c r="H30" s="21">
        <v>25666</v>
      </c>
      <c r="I30" s="21">
        <f t="shared" si="2"/>
        <v>1937013.02</v>
      </c>
      <c r="J30" s="25" t="s">
        <v>19</v>
      </c>
      <c r="K30" s="21">
        <f t="shared" si="3"/>
        <v>1937013.02</v>
      </c>
      <c r="L30" s="22" t="s">
        <v>20</v>
      </c>
      <c r="M30" s="22" t="s">
        <v>21</v>
      </c>
    </row>
    <row r="31" s="2" customFormat="true" ht="23" customHeight="true" spans="1:13">
      <c r="A31" s="10">
        <v>27</v>
      </c>
      <c r="B31" s="13" t="s">
        <v>26</v>
      </c>
      <c r="C31" s="11" t="s">
        <v>29</v>
      </c>
      <c r="D31" s="13">
        <v>110</v>
      </c>
      <c r="E31" s="22">
        <v>20</v>
      </c>
      <c r="F31" s="12">
        <v>1</v>
      </c>
      <c r="G31" s="20">
        <v>43.98</v>
      </c>
      <c r="H31" s="21">
        <v>21916</v>
      </c>
      <c r="I31" s="21">
        <f t="shared" si="2"/>
        <v>963865.68</v>
      </c>
      <c r="J31" s="25" t="s">
        <v>19</v>
      </c>
      <c r="K31" s="21">
        <f t="shared" si="3"/>
        <v>963865.68</v>
      </c>
      <c r="L31" s="22" t="s">
        <v>20</v>
      </c>
      <c r="M31" s="22" t="s">
        <v>21</v>
      </c>
    </row>
    <row r="32" ht="23" customHeight="true" spans="1:13">
      <c r="A32" s="14" t="s">
        <v>30</v>
      </c>
      <c r="B32" s="15"/>
      <c r="C32" s="15"/>
      <c r="D32" s="16"/>
      <c r="E32" s="15"/>
      <c r="F32" s="15"/>
      <c r="G32" s="10">
        <f>SUM(G5:G31)</f>
        <v>2488.11</v>
      </c>
      <c r="H32" s="23"/>
      <c r="I32" s="26"/>
      <c r="J32" s="23"/>
      <c r="K32" s="23">
        <f>SUM(K5:K31)</f>
        <v>59715843.76</v>
      </c>
      <c r="L32" s="22" t="s">
        <v>31</v>
      </c>
      <c r="M32" s="22"/>
    </row>
  </sheetData>
  <mergeCells count="6">
    <mergeCell ref="A1:M1"/>
    <mergeCell ref="A2:M2"/>
    <mergeCell ref="B3:M3"/>
    <mergeCell ref="A32:D32"/>
    <mergeCell ref="E32:F32"/>
    <mergeCell ref="L32:M32"/>
  </mergeCells>
  <printOptions horizontalCentered="true"/>
  <pageMargins left="0.629861111111111" right="0.66875" top="0.590277777777778" bottom="0.629861111111111" header="0.629861111111111" footer="0.236111111111111"/>
  <pageSetup paperSize="9" orientation="landscape" horizontalDpi="600"/>
  <headerFooter alignWithMargins="0" scaleWithDoc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商品房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2020-03-12T01:17:00Z</dcterms:created>
  <dcterms:modified xsi:type="dcterms:W3CDTF">2026-07-30T10:07:24Z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2052-11.8.2.9864</vt:lpwstr>
  </property>
  <property fmtid="{D5CDD505-2E9C-101B-9397-08002B2CF9AE}" pid="3" name="ICV">
    <vt:lpwstr>DB8962603029453F8771F5F564C676B7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