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住宅" sheetId="1" r:id="rId1"/>
    <sheet name="商业" sheetId="2" r:id="rId2"/>
  </sheets>
  <definedNames>
    <definedName name="_xlnm._FilterDatabase" localSheetId="0" hidden="1">住宅!$A$4:$L$130</definedName>
    <definedName name="_xlnm._FilterDatabase" localSheetId="1" hidden="1">商业!$A$4:$L$8</definedName>
    <definedName name="_xlnm.Print_Titles" localSheetId="1">商业!$4:$4</definedName>
    <definedName name="_xlnm.Print_Titles" localSheetId="0">住宅!$2:$4</definedName>
  </definedNames>
  <calcPr calcId="144525"/>
</workbook>
</file>

<file path=xl/sharedStrings.xml><?xml version="1.0" encoding="utf-8"?>
<sst xmlns="http://schemas.openxmlformats.org/spreadsheetml/2006/main" count="552" uniqueCount="32">
  <si>
    <t>附件2</t>
  </si>
  <si>
    <r>
      <rPr>
        <sz val="16"/>
        <color indexed="8"/>
        <rFont val="方正小标宋_GBK"/>
        <charset val="134"/>
      </rPr>
      <t>三亚</t>
    </r>
    <r>
      <rPr>
        <sz val="16"/>
        <color rgb="FF000000"/>
        <rFont val="方正小标宋_GBK"/>
        <charset val="134"/>
      </rPr>
      <t>迎宾四方</t>
    </r>
    <r>
      <rPr>
        <sz val="16"/>
        <color indexed="8"/>
        <rFont val="方正小标宋_GBK"/>
        <charset val="134"/>
      </rPr>
      <t>商务服务有限公司商品住宅销售价目表</t>
    </r>
  </si>
  <si>
    <t xml:space="preserve">        楼盘（项目）名称：三亚迎宾嘉园项目                     销售企业名称：三亚迎宾四方商务服务有限公司                      </t>
  </si>
  <si>
    <t>楼号</t>
  </si>
  <si>
    <t>单元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</si>
  <si>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</si>
  <si>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</si>
  <si>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</si>
  <si>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</si>
  <si>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</si>
  <si>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</si>
  <si>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毛坯总价（元）</t>
  </si>
  <si>
    <t>装修价
（元/㎡）</t>
  </si>
  <si>
    <t>房屋销售总价（元/套）</t>
  </si>
  <si>
    <t>销售状态</t>
  </si>
  <si>
    <t>备注</t>
  </si>
  <si>
    <t>1#</t>
  </si>
  <si>
    <t>A座塔楼</t>
  </si>
  <si>
    <t>401</t>
  </si>
  <si>
    <t>3室2厅1卫</t>
  </si>
  <si>
    <t>未售</t>
  </si>
  <si>
    <t>402</t>
  </si>
  <si>
    <t>B座塔楼</t>
  </si>
  <si>
    <t>小计</t>
  </si>
  <si>
    <r>
      <rPr>
        <sz val="12"/>
        <color indexed="8"/>
        <rFont val="仿宋"/>
        <charset val="134"/>
      </rPr>
      <t>均价40800元/m</t>
    </r>
    <r>
      <rPr>
        <sz val="12"/>
        <color indexed="8"/>
        <rFont val="等线"/>
        <charset val="134"/>
      </rPr>
      <t>²</t>
    </r>
  </si>
  <si>
    <t>三亚迎宾四方商务服务有限公司商品房销售价目表</t>
  </si>
  <si>
    <t xml:space="preserve">                 楼盘（项目）名称：三亚迎宾嘉园项目                     销售企业名称：三亚迎宾四方商务服务有限公司                      </t>
  </si>
  <si>
    <t>101商业裙楼</t>
  </si>
  <si>
    <t>开间</t>
  </si>
  <si>
    <t>102便利店</t>
  </si>
  <si>
    <t>201商业裙楼</t>
  </si>
  <si>
    <r>
      <rPr>
        <sz val="12"/>
        <color indexed="8"/>
        <rFont val="仿宋"/>
        <charset val="134"/>
      </rPr>
      <t>均价：50812元/m</t>
    </r>
    <r>
      <rPr>
        <sz val="12"/>
        <color indexed="8"/>
        <rFont val="等线"/>
        <charset val="134"/>
      </rPr>
      <t>²</t>
    </r>
  </si>
</sst>
</file>

<file path=xl/styles.xml><?xml version="1.0" encoding="utf-8"?>
<styleSheet xmlns="http://schemas.openxmlformats.org/spreadsheetml/2006/main">
  <numFmts count="7">
    <numFmt numFmtId="176" formatCode="0_);[Red]\(0\)"/>
    <numFmt numFmtId="42" formatCode="_ &quot;￥&quot;* #,##0_ ;_ &quot;￥&quot;* \-#,##0_ ;_ &quot;￥&quot;* &quot;-&quot;_ ;_ @_ "/>
    <numFmt numFmtId="177" formatCode="0_ "/>
    <numFmt numFmtId="43" formatCode="_ * #,##0.00_ ;_ * \-#,##0.00_ ;_ * &quot;-&quot;??_ ;_ @_ "/>
    <numFmt numFmtId="41" formatCode="_ * #,##0_ ;_ * \-#,##0_ ;_ * &quot;-&quot;_ ;_ @_ "/>
    <numFmt numFmtId="178" formatCode="0.00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</font>
    <font>
      <sz val="12"/>
      <color indexed="8"/>
      <name val="仿宋"/>
      <charset val="134"/>
    </font>
    <font>
      <sz val="16"/>
      <color rgb="FF000000"/>
      <name val="方正小标宋_GBK"/>
      <charset val="134"/>
    </font>
    <font>
      <sz val="16"/>
      <color indexed="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2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14" borderId="7" applyNumberFormat="false" applyAlignment="false" applyProtection="false">
      <alignment vertical="center"/>
    </xf>
    <xf numFmtId="0" fontId="16" fillId="19" borderId="10" applyNumberForma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8" fillId="26" borderId="12" applyNumberFormat="false" applyFon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3" fillId="14" borderId="13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5" fillId="33" borderId="13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true"/>
    <xf numFmtId="0" fontId="0" fillId="0" borderId="0" xfId="0" applyAlignment="true">
      <alignment horizont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1" fontId="1" fillId="0" borderId="1" xfId="0" applyNumberFormat="true" applyFont="true" applyBorder="true" applyAlignment="true">
      <alignment horizontal="center" vertical="center"/>
    </xf>
    <xf numFmtId="178" fontId="1" fillId="0" borderId="1" xfId="0" applyNumberFormat="true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177" fontId="1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177" fontId="0" fillId="0" borderId="5" xfId="0" applyNumberFormat="true" applyBorder="true" applyAlignment="true">
      <alignment horizontal="center"/>
    </xf>
    <xf numFmtId="1" fontId="1" fillId="0" borderId="5" xfId="0" applyNumberFormat="true" applyFont="true" applyBorder="true" applyAlignment="true">
      <alignment horizontal="center" vertical="center"/>
    </xf>
    <xf numFmtId="177" fontId="0" fillId="0" borderId="0" xfId="0" applyNumberFormat="true" applyAlignment="true"/>
    <xf numFmtId="176" fontId="0" fillId="0" borderId="0" xfId="0" applyNumberFormat="true" applyAlignment="true"/>
    <xf numFmtId="177" fontId="1" fillId="0" borderId="0" xfId="0" applyNumberFormat="true" applyFont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tabSelected="1" workbookViewId="0">
      <selection activeCell="A5" sqref="$A5:$XFD131"/>
    </sheetView>
  </sheetViews>
  <sheetFormatPr defaultColWidth="8.88333333333333" defaultRowHeight="13.5"/>
  <cols>
    <col min="1" max="1" width="9.21666666666667" style="1" customWidth="true"/>
    <col min="2" max="2" width="8.775" style="1" customWidth="true"/>
    <col min="3" max="3" width="6.66666666666667" style="2" customWidth="true"/>
    <col min="4" max="4" width="9.375" style="1" customWidth="true"/>
    <col min="5" max="5" width="9.375" style="2" customWidth="true"/>
    <col min="6" max="6" width="10.3333333333333" style="1" customWidth="true"/>
    <col min="7" max="7" width="11.3333333333333" style="2" customWidth="true"/>
    <col min="8" max="8" width="9.44166666666667" style="1" customWidth="true"/>
    <col min="9" max="9" width="9.25" style="1" customWidth="true"/>
    <col min="10" max="10" width="10.625" style="1" customWidth="true"/>
    <col min="11" max="11" width="13.2166666666667" style="1" customWidth="true"/>
    <col min="12" max="12" width="9.875" style="1" customWidth="true"/>
    <col min="13" max="13" width="8.375" style="1" customWidth="true"/>
    <col min="14" max="16384" width="8.88333333333333" style="1"/>
  </cols>
  <sheetData>
    <row r="1" ht="19.95" customHeight="true" spans="1:13">
      <c r="A1" s="3" t="s">
        <v>0</v>
      </c>
      <c r="B1" s="3"/>
      <c r="C1" s="4"/>
      <c r="D1" s="3"/>
      <c r="E1" s="4"/>
      <c r="F1" s="3"/>
      <c r="G1" s="3"/>
      <c r="H1" s="3"/>
      <c r="I1" s="3"/>
      <c r="J1" s="3"/>
      <c r="K1" s="3"/>
      <c r="L1" s="3"/>
      <c r="M1" s="3"/>
    </row>
    <row r="2" ht="28.95" customHeight="true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3" customHeight="true" spans="1:13">
      <c r="A3" s="7" t="s">
        <v>2</v>
      </c>
      <c r="B3" s="7"/>
      <c r="C3" s="8"/>
      <c r="D3" s="7"/>
      <c r="E3" s="8"/>
      <c r="F3" s="7"/>
      <c r="G3" s="7"/>
      <c r="H3" s="7"/>
      <c r="I3" s="7"/>
      <c r="J3" s="7"/>
      <c r="K3" s="7"/>
      <c r="L3" s="7"/>
      <c r="M3" s="7"/>
    </row>
    <row r="4" ht="39.45" customHeight="true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="4" customFormat="true" ht="23" customHeight="true" spans="1:13">
      <c r="A5" s="10" t="s">
        <v>16</v>
      </c>
      <c r="B5" s="10" t="s">
        <v>17</v>
      </c>
      <c r="C5" s="11" t="s">
        <v>18</v>
      </c>
      <c r="D5" s="10">
        <v>19</v>
      </c>
      <c r="E5" s="10">
        <v>4</v>
      </c>
      <c r="F5" s="14" t="s">
        <v>19</v>
      </c>
      <c r="G5" s="15">
        <v>106.8</v>
      </c>
      <c r="H5" s="10"/>
      <c r="I5" s="10"/>
      <c r="J5" s="17">
        <v>38886</v>
      </c>
      <c r="K5" s="14">
        <f>J5*G5</f>
        <v>4153024.8</v>
      </c>
      <c r="L5" s="10" t="s">
        <v>20</v>
      </c>
      <c r="M5" s="10"/>
    </row>
    <row r="6" s="4" customFormat="true" ht="23" customHeight="true" spans="1:16">
      <c r="A6" s="10" t="s">
        <v>16</v>
      </c>
      <c r="B6" s="10" t="s">
        <v>17</v>
      </c>
      <c r="C6" s="11" t="s">
        <v>21</v>
      </c>
      <c r="D6" s="10">
        <v>19</v>
      </c>
      <c r="E6" s="10">
        <v>4</v>
      </c>
      <c r="F6" s="14" t="s">
        <v>19</v>
      </c>
      <c r="G6" s="15">
        <v>107.7</v>
      </c>
      <c r="H6" s="10"/>
      <c r="I6" s="10"/>
      <c r="J6" s="17">
        <v>38878</v>
      </c>
      <c r="K6" s="14">
        <f t="shared" ref="K6:K69" si="0">J6*G6</f>
        <v>4187160.6</v>
      </c>
      <c r="L6" s="10" t="s">
        <v>20</v>
      </c>
      <c r="M6" s="10"/>
      <c r="P6" s="23"/>
    </row>
    <row r="7" s="4" customFormat="true" ht="23" customHeight="true" spans="1:13">
      <c r="A7" s="10" t="s">
        <v>16</v>
      </c>
      <c r="B7" s="10" t="s">
        <v>17</v>
      </c>
      <c r="C7" s="10">
        <v>403</v>
      </c>
      <c r="D7" s="10">
        <v>19</v>
      </c>
      <c r="E7" s="10">
        <v>4</v>
      </c>
      <c r="F7" s="14" t="s">
        <v>19</v>
      </c>
      <c r="G7" s="15">
        <v>116.11</v>
      </c>
      <c r="H7" s="10"/>
      <c r="I7" s="10"/>
      <c r="J7" s="18">
        <v>38896</v>
      </c>
      <c r="K7" s="14">
        <f t="shared" si="0"/>
        <v>4516214.56</v>
      </c>
      <c r="L7" s="10" t="s">
        <v>20</v>
      </c>
      <c r="M7" s="14"/>
    </row>
    <row r="8" s="4" customFormat="true" ht="23" customHeight="true" spans="1:13">
      <c r="A8" s="10" t="s">
        <v>16</v>
      </c>
      <c r="B8" s="10" t="s">
        <v>17</v>
      </c>
      <c r="C8" s="10">
        <v>404</v>
      </c>
      <c r="D8" s="10">
        <v>19</v>
      </c>
      <c r="E8" s="10">
        <v>4</v>
      </c>
      <c r="F8" s="14" t="s">
        <v>19</v>
      </c>
      <c r="G8" s="15">
        <v>116.11</v>
      </c>
      <c r="H8" s="10"/>
      <c r="I8" s="10"/>
      <c r="J8" s="18">
        <v>38866</v>
      </c>
      <c r="K8" s="14">
        <f t="shared" si="0"/>
        <v>4512731.26</v>
      </c>
      <c r="L8" s="10" t="s">
        <v>20</v>
      </c>
      <c r="M8" s="14"/>
    </row>
    <row r="9" s="4" customFormat="true" ht="23" customHeight="true" spans="1:16">
      <c r="A9" s="10" t="s">
        <v>16</v>
      </c>
      <c r="B9" s="10" t="s">
        <v>17</v>
      </c>
      <c r="C9" s="10">
        <v>501</v>
      </c>
      <c r="D9" s="10">
        <v>19</v>
      </c>
      <c r="E9" s="10">
        <v>5</v>
      </c>
      <c r="F9" s="14" t="s">
        <v>19</v>
      </c>
      <c r="G9" s="15">
        <v>106.8</v>
      </c>
      <c r="H9" s="10"/>
      <c r="I9" s="10"/>
      <c r="J9" s="17">
        <f>J37/1.056</f>
        <v>38432.7651515152</v>
      </c>
      <c r="K9" s="14">
        <f t="shared" si="0"/>
        <v>4104619.31818182</v>
      </c>
      <c r="L9" s="10" t="s">
        <v>20</v>
      </c>
      <c r="M9" s="10"/>
      <c r="O9" s="23"/>
      <c r="P9" s="23"/>
    </row>
    <row r="10" s="4" customFormat="true" ht="23" customHeight="true" spans="1:15">
      <c r="A10" s="10" t="s">
        <v>16</v>
      </c>
      <c r="B10" s="10" t="s">
        <v>17</v>
      </c>
      <c r="C10" s="10">
        <v>502</v>
      </c>
      <c r="D10" s="10">
        <v>19</v>
      </c>
      <c r="E10" s="10">
        <v>5</v>
      </c>
      <c r="F10" s="14" t="s">
        <v>19</v>
      </c>
      <c r="G10" s="15">
        <v>107.7</v>
      </c>
      <c r="H10" s="10"/>
      <c r="I10" s="10"/>
      <c r="J10" s="17">
        <f>J38/1.056</f>
        <v>38481.0606060606</v>
      </c>
      <c r="K10" s="14">
        <f t="shared" si="0"/>
        <v>4144410.22727273</v>
      </c>
      <c r="L10" s="10" t="s">
        <v>20</v>
      </c>
      <c r="M10" s="10"/>
      <c r="O10" s="23"/>
    </row>
    <row r="11" s="4" customFormat="true" ht="23" customHeight="true" spans="1:15">
      <c r="A11" s="10" t="s">
        <v>16</v>
      </c>
      <c r="B11" s="10" t="s">
        <v>17</v>
      </c>
      <c r="C11" s="10">
        <v>503</v>
      </c>
      <c r="D11" s="10">
        <v>19</v>
      </c>
      <c r="E11" s="10">
        <v>5</v>
      </c>
      <c r="F11" s="14" t="s">
        <v>19</v>
      </c>
      <c r="G11" s="15">
        <v>116.11</v>
      </c>
      <c r="H11" s="10"/>
      <c r="I11" s="10"/>
      <c r="J11" s="18">
        <f>J39/1.056</f>
        <v>38416.6666666667</v>
      </c>
      <c r="K11" s="14">
        <f t="shared" si="0"/>
        <v>4460559.16666667</v>
      </c>
      <c r="L11" s="10" t="s">
        <v>20</v>
      </c>
      <c r="M11" s="10"/>
      <c r="O11" s="24"/>
    </row>
    <row r="12" s="4" customFormat="true" ht="23" customHeight="true" spans="1:15">
      <c r="A12" s="10" t="s">
        <v>16</v>
      </c>
      <c r="B12" s="10" t="s">
        <v>17</v>
      </c>
      <c r="C12" s="10">
        <v>504</v>
      </c>
      <c r="D12" s="10">
        <v>19</v>
      </c>
      <c r="E12" s="10">
        <v>5</v>
      </c>
      <c r="F12" s="14" t="s">
        <v>19</v>
      </c>
      <c r="G12" s="15">
        <v>116.11</v>
      </c>
      <c r="H12" s="10"/>
      <c r="I12" s="10"/>
      <c r="J12" s="18">
        <f>J40/1.056</f>
        <v>38433.7121212121</v>
      </c>
      <c r="K12" s="14">
        <f t="shared" si="0"/>
        <v>4462538.31439394</v>
      </c>
      <c r="L12" s="10" t="s">
        <v>20</v>
      </c>
      <c r="M12" s="10"/>
      <c r="O12" s="24"/>
    </row>
    <row r="13" s="4" customFormat="true" ht="23" customHeight="true" spans="1:16">
      <c r="A13" s="10" t="s">
        <v>16</v>
      </c>
      <c r="B13" s="10" t="s">
        <v>17</v>
      </c>
      <c r="C13" s="10">
        <v>601</v>
      </c>
      <c r="D13" s="10">
        <v>19</v>
      </c>
      <c r="E13" s="10">
        <v>6</v>
      </c>
      <c r="F13" s="14" t="s">
        <v>19</v>
      </c>
      <c r="G13" s="15">
        <v>106.8</v>
      </c>
      <c r="H13" s="10"/>
      <c r="I13" s="10"/>
      <c r="J13" s="17">
        <f t="shared" ref="J13:J36" si="1">J9*1.008</f>
        <v>38740.2272727273</v>
      </c>
      <c r="K13" s="14">
        <f t="shared" si="0"/>
        <v>4137456.27272727</v>
      </c>
      <c r="L13" s="10" t="s">
        <v>20</v>
      </c>
      <c r="M13" s="10"/>
      <c r="O13" s="23"/>
      <c r="P13" s="23"/>
    </row>
    <row r="14" s="4" customFormat="true" ht="23" customHeight="true" spans="1:15">
      <c r="A14" s="10" t="s">
        <v>16</v>
      </c>
      <c r="B14" s="10" t="s">
        <v>17</v>
      </c>
      <c r="C14" s="10">
        <v>602</v>
      </c>
      <c r="D14" s="10">
        <v>19</v>
      </c>
      <c r="E14" s="10">
        <v>6</v>
      </c>
      <c r="F14" s="14" t="s">
        <v>19</v>
      </c>
      <c r="G14" s="15">
        <v>107.7</v>
      </c>
      <c r="H14" s="10"/>
      <c r="I14" s="10"/>
      <c r="J14" s="17">
        <f t="shared" si="1"/>
        <v>38788.9090909091</v>
      </c>
      <c r="K14" s="14">
        <f t="shared" si="0"/>
        <v>4177565.50909091</v>
      </c>
      <c r="L14" s="10" t="s">
        <v>20</v>
      </c>
      <c r="M14" s="10"/>
      <c r="O14" s="23"/>
    </row>
    <row r="15" s="4" customFormat="true" ht="23" customHeight="true" spans="1:15">
      <c r="A15" s="10" t="s">
        <v>16</v>
      </c>
      <c r="B15" s="10" t="s">
        <v>17</v>
      </c>
      <c r="C15" s="10">
        <v>603</v>
      </c>
      <c r="D15" s="10">
        <v>19</v>
      </c>
      <c r="E15" s="10">
        <v>6</v>
      </c>
      <c r="F15" s="14" t="s">
        <v>19</v>
      </c>
      <c r="G15" s="15">
        <v>116.11</v>
      </c>
      <c r="H15" s="10"/>
      <c r="I15" s="10"/>
      <c r="J15" s="18">
        <f t="shared" si="1"/>
        <v>38724</v>
      </c>
      <c r="K15" s="14">
        <f t="shared" si="0"/>
        <v>4496243.64</v>
      </c>
      <c r="L15" s="10" t="s">
        <v>20</v>
      </c>
      <c r="M15" s="10"/>
      <c r="O15" s="24"/>
    </row>
    <row r="16" s="4" customFormat="true" ht="23" customHeight="true" spans="1:15">
      <c r="A16" s="10" t="s">
        <v>16</v>
      </c>
      <c r="B16" s="10" t="s">
        <v>17</v>
      </c>
      <c r="C16" s="10">
        <v>604</v>
      </c>
      <c r="D16" s="10">
        <v>19</v>
      </c>
      <c r="E16" s="10">
        <v>6</v>
      </c>
      <c r="F16" s="14" t="s">
        <v>19</v>
      </c>
      <c r="G16" s="15">
        <v>116.11</v>
      </c>
      <c r="H16" s="10"/>
      <c r="I16" s="10"/>
      <c r="J16" s="18">
        <f t="shared" si="1"/>
        <v>38741.1818181818</v>
      </c>
      <c r="K16" s="14">
        <f t="shared" si="0"/>
        <v>4498238.62090909</v>
      </c>
      <c r="L16" s="10" t="s">
        <v>20</v>
      </c>
      <c r="M16" s="10"/>
      <c r="O16" s="24"/>
    </row>
    <row r="17" s="4" customFormat="true" ht="23" customHeight="true" spans="1:16">
      <c r="A17" s="10" t="s">
        <v>16</v>
      </c>
      <c r="B17" s="10" t="s">
        <v>17</v>
      </c>
      <c r="C17" s="10">
        <v>701</v>
      </c>
      <c r="D17" s="10">
        <v>19</v>
      </c>
      <c r="E17" s="10">
        <v>7</v>
      </c>
      <c r="F17" s="14" t="s">
        <v>19</v>
      </c>
      <c r="G17" s="15">
        <v>106.8</v>
      </c>
      <c r="H17" s="10"/>
      <c r="I17" s="10"/>
      <c r="J17" s="17">
        <f t="shared" si="1"/>
        <v>39050.1490909091</v>
      </c>
      <c r="K17" s="14">
        <f t="shared" si="0"/>
        <v>4170555.92290909</v>
      </c>
      <c r="L17" s="10" t="s">
        <v>20</v>
      </c>
      <c r="M17" s="10"/>
      <c r="O17" s="23"/>
      <c r="P17" s="23"/>
    </row>
    <row r="18" s="4" customFormat="true" ht="23" customHeight="true" spans="1:15">
      <c r="A18" s="10" t="s">
        <v>16</v>
      </c>
      <c r="B18" s="10" t="s">
        <v>17</v>
      </c>
      <c r="C18" s="10">
        <v>702</v>
      </c>
      <c r="D18" s="10">
        <v>19</v>
      </c>
      <c r="E18" s="10">
        <v>7</v>
      </c>
      <c r="F18" s="14" t="s">
        <v>19</v>
      </c>
      <c r="G18" s="15">
        <v>107.7</v>
      </c>
      <c r="H18" s="10"/>
      <c r="I18" s="10"/>
      <c r="J18" s="17">
        <f t="shared" si="1"/>
        <v>39099.2203636364</v>
      </c>
      <c r="K18" s="14">
        <f t="shared" si="0"/>
        <v>4210986.03316364</v>
      </c>
      <c r="L18" s="10" t="s">
        <v>20</v>
      </c>
      <c r="M18" s="10"/>
      <c r="O18" s="23"/>
    </row>
    <row r="19" s="4" customFormat="true" ht="23" customHeight="true" spans="1:15">
      <c r="A19" s="10" t="s">
        <v>16</v>
      </c>
      <c r="B19" s="10" t="s">
        <v>17</v>
      </c>
      <c r="C19" s="10">
        <v>703</v>
      </c>
      <c r="D19" s="10">
        <v>19</v>
      </c>
      <c r="E19" s="10">
        <v>7</v>
      </c>
      <c r="F19" s="14" t="s">
        <v>19</v>
      </c>
      <c r="G19" s="15">
        <v>116.11</v>
      </c>
      <c r="H19" s="10"/>
      <c r="I19" s="10"/>
      <c r="J19" s="18">
        <f t="shared" si="1"/>
        <v>39033.792</v>
      </c>
      <c r="K19" s="14">
        <f t="shared" si="0"/>
        <v>4532213.58912</v>
      </c>
      <c r="L19" s="10" t="s">
        <v>20</v>
      </c>
      <c r="M19" s="10"/>
      <c r="O19" s="24"/>
    </row>
    <row r="20" s="4" customFormat="true" ht="23" customHeight="true" spans="1:16">
      <c r="A20" s="10" t="s">
        <v>16</v>
      </c>
      <c r="B20" s="10" t="s">
        <v>17</v>
      </c>
      <c r="C20" s="10">
        <v>704</v>
      </c>
      <c r="D20" s="10">
        <v>19</v>
      </c>
      <c r="E20" s="10">
        <v>7</v>
      </c>
      <c r="F20" s="14" t="s">
        <v>19</v>
      </c>
      <c r="G20" s="15">
        <v>116.11</v>
      </c>
      <c r="H20" s="10"/>
      <c r="I20" s="10"/>
      <c r="J20" s="18">
        <f t="shared" si="1"/>
        <v>39051.1112727273</v>
      </c>
      <c r="K20" s="14">
        <f t="shared" si="0"/>
        <v>4534224.52987636</v>
      </c>
      <c r="L20" s="10" t="s">
        <v>20</v>
      </c>
      <c r="M20" s="10"/>
      <c r="O20" s="23"/>
      <c r="P20" s="23"/>
    </row>
    <row r="21" s="4" customFormat="true" ht="23" customHeight="true" spans="1:15">
      <c r="A21" s="10" t="s">
        <v>16</v>
      </c>
      <c r="B21" s="10" t="s">
        <v>17</v>
      </c>
      <c r="C21" s="10">
        <v>801</v>
      </c>
      <c r="D21" s="10">
        <v>19</v>
      </c>
      <c r="E21" s="10">
        <v>8</v>
      </c>
      <c r="F21" s="14" t="s">
        <v>19</v>
      </c>
      <c r="G21" s="15">
        <v>106.8</v>
      </c>
      <c r="H21" s="10"/>
      <c r="I21" s="10"/>
      <c r="J21" s="17">
        <f t="shared" si="1"/>
        <v>39362.5502836364</v>
      </c>
      <c r="K21" s="14">
        <f t="shared" si="0"/>
        <v>4203920.37029236</v>
      </c>
      <c r="L21" s="10" t="s">
        <v>20</v>
      </c>
      <c r="M21" s="10"/>
      <c r="O21" s="23"/>
    </row>
    <row r="22" s="4" customFormat="true" ht="23" customHeight="true" spans="1:15">
      <c r="A22" s="10" t="s">
        <v>16</v>
      </c>
      <c r="B22" s="10" t="s">
        <v>17</v>
      </c>
      <c r="C22" s="10">
        <v>802</v>
      </c>
      <c r="D22" s="10">
        <v>19</v>
      </c>
      <c r="E22" s="10">
        <v>8</v>
      </c>
      <c r="F22" s="14" t="s">
        <v>19</v>
      </c>
      <c r="G22" s="15">
        <v>107.7</v>
      </c>
      <c r="H22" s="10"/>
      <c r="I22" s="10"/>
      <c r="J22" s="17">
        <f t="shared" si="1"/>
        <v>39412.0141265455</v>
      </c>
      <c r="K22" s="14">
        <f t="shared" si="0"/>
        <v>4244673.92142895</v>
      </c>
      <c r="L22" s="10" t="s">
        <v>20</v>
      </c>
      <c r="M22" s="10"/>
      <c r="O22" s="24"/>
    </row>
    <row r="23" s="4" customFormat="true" ht="23" customHeight="true" spans="1:16">
      <c r="A23" s="10" t="s">
        <v>16</v>
      </c>
      <c r="B23" s="10" t="s">
        <v>17</v>
      </c>
      <c r="C23" s="10">
        <v>803</v>
      </c>
      <c r="D23" s="10">
        <v>19</v>
      </c>
      <c r="E23" s="10">
        <v>8</v>
      </c>
      <c r="F23" s="14" t="s">
        <v>19</v>
      </c>
      <c r="G23" s="15">
        <v>116.11</v>
      </c>
      <c r="H23" s="10"/>
      <c r="I23" s="10"/>
      <c r="J23" s="18">
        <f t="shared" si="1"/>
        <v>39346.062336</v>
      </c>
      <c r="K23" s="14">
        <f t="shared" si="0"/>
        <v>4568471.29783296</v>
      </c>
      <c r="L23" s="10" t="s">
        <v>20</v>
      </c>
      <c r="M23" s="10"/>
      <c r="O23" s="23"/>
      <c r="P23" s="23"/>
    </row>
    <row r="24" s="4" customFormat="true" ht="23" customHeight="true" spans="1:15">
      <c r="A24" s="10" t="s">
        <v>16</v>
      </c>
      <c r="B24" s="10" t="s">
        <v>17</v>
      </c>
      <c r="C24" s="10">
        <v>804</v>
      </c>
      <c r="D24" s="10">
        <v>19</v>
      </c>
      <c r="E24" s="10">
        <v>8</v>
      </c>
      <c r="F24" s="14" t="s">
        <v>19</v>
      </c>
      <c r="G24" s="15">
        <v>116.11</v>
      </c>
      <c r="H24" s="10"/>
      <c r="I24" s="10"/>
      <c r="J24" s="18">
        <f t="shared" si="1"/>
        <v>39363.5201629091</v>
      </c>
      <c r="K24" s="14">
        <f t="shared" si="0"/>
        <v>4570498.32611537</v>
      </c>
      <c r="L24" s="10" t="s">
        <v>20</v>
      </c>
      <c r="M24" s="10"/>
      <c r="O24" s="23"/>
    </row>
    <row r="25" s="4" customFormat="true" ht="23" customHeight="true" spans="1:15">
      <c r="A25" s="10" t="s">
        <v>16</v>
      </c>
      <c r="B25" s="10" t="s">
        <v>17</v>
      </c>
      <c r="C25" s="10">
        <v>901</v>
      </c>
      <c r="D25" s="10">
        <v>19</v>
      </c>
      <c r="E25" s="10">
        <v>9</v>
      </c>
      <c r="F25" s="14" t="s">
        <v>19</v>
      </c>
      <c r="G25" s="15">
        <v>106.8</v>
      </c>
      <c r="H25" s="10"/>
      <c r="I25" s="10"/>
      <c r="J25" s="17">
        <f t="shared" si="1"/>
        <v>39677.4506859055</v>
      </c>
      <c r="K25" s="14">
        <f t="shared" si="0"/>
        <v>4237551.7332547</v>
      </c>
      <c r="L25" s="10" t="s">
        <v>20</v>
      </c>
      <c r="M25" s="10"/>
      <c r="O25" s="24"/>
    </row>
    <row r="26" s="4" customFormat="true" ht="23" customHeight="true" spans="1:16">
      <c r="A26" s="10" t="s">
        <v>16</v>
      </c>
      <c r="B26" s="10" t="s">
        <v>17</v>
      </c>
      <c r="C26" s="10">
        <v>902</v>
      </c>
      <c r="D26" s="10">
        <v>19</v>
      </c>
      <c r="E26" s="10">
        <v>9</v>
      </c>
      <c r="F26" s="14" t="s">
        <v>19</v>
      </c>
      <c r="G26" s="15">
        <v>107.7</v>
      </c>
      <c r="H26" s="10"/>
      <c r="I26" s="10"/>
      <c r="J26" s="17">
        <f t="shared" si="1"/>
        <v>39727.3102395578</v>
      </c>
      <c r="K26" s="14">
        <f t="shared" si="0"/>
        <v>4278631.31280038</v>
      </c>
      <c r="L26" s="10" t="s">
        <v>20</v>
      </c>
      <c r="M26" s="10"/>
      <c r="O26" s="23"/>
      <c r="P26" s="23"/>
    </row>
    <row r="27" s="4" customFormat="true" ht="23" customHeight="true" spans="1:15">
      <c r="A27" s="10" t="s">
        <v>16</v>
      </c>
      <c r="B27" s="10" t="s">
        <v>17</v>
      </c>
      <c r="C27" s="10">
        <v>903</v>
      </c>
      <c r="D27" s="10">
        <v>19</v>
      </c>
      <c r="E27" s="10">
        <v>9</v>
      </c>
      <c r="F27" s="14" t="s">
        <v>19</v>
      </c>
      <c r="G27" s="15">
        <v>116.11</v>
      </c>
      <c r="H27" s="10"/>
      <c r="I27" s="10"/>
      <c r="J27" s="18">
        <f t="shared" si="1"/>
        <v>39660.830834688</v>
      </c>
      <c r="K27" s="14">
        <f t="shared" si="0"/>
        <v>4605019.06821562</v>
      </c>
      <c r="L27" s="10" t="s">
        <v>20</v>
      </c>
      <c r="M27" s="10"/>
      <c r="O27" s="23"/>
    </row>
    <row r="28" s="4" customFormat="true" ht="23" customHeight="true" spans="1:15">
      <c r="A28" s="10" t="s">
        <v>16</v>
      </c>
      <c r="B28" s="10" t="s">
        <v>17</v>
      </c>
      <c r="C28" s="10">
        <v>904</v>
      </c>
      <c r="D28" s="10">
        <v>19</v>
      </c>
      <c r="E28" s="10">
        <v>9</v>
      </c>
      <c r="F28" s="14" t="s">
        <v>19</v>
      </c>
      <c r="G28" s="15">
        <v>116.11</v>
      </c>
      <c r="H28" s="10"/>
      <c r="I28" s="10"/>
      <c r="J28" s="18">
        <f t="shared" si="1"/>
        <v>39678.4283242124</v>
      </c>
      <c r="K28" s="14">
        <f t="shared" si="0"/>
        <v>4607062.3127243</v>
      </c>
      <c r="L28" s="10" t="s">
        <v>20</v>
      </c>
      <c r="M28" s="10"/>
      <c r="O28" s="24"/>
    </row>
    <row r="29" s="4" customFormat="true" ht="23" customHeight="true" spans="1:16">
      <c r="A29" s="10" t="s">
        <v>16</v>
      </c>
      <c r="B29" s="10" t="s">
        <v>17</v>
      </c>
      <c r="C29" s="10">
        <v>1001</v>
      </c>
      <c r="D29" s="10">
        <v>19</v>
      </c>
      <c r="E29" s="10">
        <v>10</v>
      </c>
      <c r="F29" s="14" t="s">
        <v>19</v>
      </c>
      <c r="G29" s="15">
        <v>106.8</v>
      </c>
      <c r="H29" s="10"/>
      <c r="I29" s="10"/>
      <c r="J29" s="17">
        <f t="shared" si="1"/>
        <v>39994.8702913927</v>
      </c>
      <c r="K29" s="14">
        <f t="shared" si="0"/>
        <v>4271452.14712074</v>
      </c>
      <c r="L29" s="10" t="s">
        <v>20</v>
      </c>
      <c r="M29" s="10"/>
      <c r="O29" s="23"/>
      <c r="P29" s="23"/>
    </row>
    <row r="30" s="4" customFormat="true" ht="23" customHeight="true" spans="1:15">
      <c r="A30" s="10" t="s">
        <v>16</v>
      </c>
      <c r="B30" s="10" t="s">
        <v>17</v>
      </c>
      <c r="C30" s="10">
        <v>1002</v>
      </c>
      <c r="D30" s="10">
        <v>19</v>
      </c>
      <c r="E30" s="10">
        <v>10</v>
      </c>
      <c r="F30" s="14" t="s">
        <v>19</v>
      </c>
      <c r="G30" s="15">
        <v>107.7</v>
      </c>
      <c r="H30" s="10"/>
      <c r="I30" s="10"/>
      <c r="J30" s="17">
        <f t="shared" si="1"/>
        <v>40045.1287214743</v>
      </c>
      <c r="K30" s="14">
        <f t="shared" si="0"/>
        <v>4312860.36330278</v>
      </c>
      <c r="L30" s="10" t="s">
        <v>20</v>
      </c>
      <c r="M30" s="10"/>
      <c r="O30" s="23"/>
    </row>
    <row r="31" s="4" customFormat="true" ht="23" customHeight="true" spans="1:15">
      <c r="A31" s="10" t="s">
        <v>16</v>
      </c>
      <c r="B31" s="10" t="s">
        <v>17</v>
      </c>
      <c r="C31" s="10">
        <v>1003</v>
      </c>
      <c r="D31" s="10">
        <v>19</v>
      </c>
      <c r="E31" s="10">
        <v>10</v>
      </c>
      <c r="F31" s="14" t="s">
        <v>19</v>
      </c>
      <c r="G31" s="15">
        <v>116.11</v>
      </c>
      <c r="H31" s="10"/>
      <c r="I31" s="10"/>
      <c r="J31" s="18">
        <f t="shared" si="1"/>
        <v>39978.1174813655</v>
      </c>
      <c r="K31" s="14">
        <f t="shared" si="0"/>
        <v>4641859.22076135</v>
      </c>
      <c r="L31" s="10" t="s">
        <v>20</v>
      </c>
      <c r="M31" s="10"/>
      <c r="O31" s="24"/>
    </row>
    <row r="32" s="4" customFormat="true" ht="23" customHeight="true" spans="1:16">
      <c r="A32" s="10" t="s">
        <v>16</v>
      </c>
      <c r="B32" s="10" t="s">
        <v>17</v>
      </c>
      <c r="C32" s="10">
        <v>1004</v>
      </c>
      <c r="D32" s="10">
        <v>19</v>
      </c>
      <c r="E32" s="10">
        <v>10</v>
      </c>
      <c r="F32" s="14" t="s">
        <v>19</v>
      </c>
      <c r="G32" s="15">
        <v>116.11</v>
      </c>
      <c r="H32" s="10"/>
      <c r="I32" s="10"/>
      <c r="J32" s="18">
        <f t="shared" si="1"/>
        <v>39995.8557508061</v>
      </c>
      <c r="K32" s="14">
        <f t="shared" si="0"/>
        <v>4643918.81122609</v>
      </c>
      <c r="L32" s="10" t="s">
        <v>20</v>
      </c>
      <c r="M32" s="10"/>
      <c r="O32" s="23"/>
      <c r="P32" s="23"/>
    </row>
    <row r="33" s="4" customFormat="true" ht="23" customHeight="true" spans="1:15">
      <c r="A33" s="10" t="s">
        <v>16</v>
      </c>
      <c r="B33" s="10" t="s">
        <v>17</v>
      </c>
      <c r="C33" s="10">
        <v>1101</v>
      </c>
      <c r="D33" s="10">
        <v>19</v>
      </c>
      <c r="E33" s="10">
        <v>11</v>
      </c>
      <c r="F33" s="14" t="s">
        <v>19</v>
      </c>
      <c r="G33" s="15">
        <v>106.8</v>
      </c>
      <c r="H33" s="10"/>
      <c r="I33" s="10"/>
      <c r="J33" s="17">
        <f t="shared" si="1"/>
        <v>40314.8292537238</v>
      </c>
      <c r="K33" s="14">
        <f t="shared" si="0"/>
        <v>4305623.76429771</v>
      </c>
      <c r="L33" s="10" t="s">
        <v>20</v>
      </c>
      <c r="M33" s="10"/>
      <c r="O33" s="23"/>
    </row>
    <row r="34" s="4" customFormat="true" ht="23" customHeight="true" spans="1:15">
      <c r="A34" s="10" t="s">
        <v>16</v>
      </c>
      <c r="B34" s="10" t="s">
        <v>17</v>
      </c>
      <c r="C34" s="10">
        <v>1102</v>
      </c>
      <c r="D34" s="10">
        <v>19</v>
      </c>
      <c r="E34" s="10">
        <v>11</v>
      </c>
      <c r="F34" s="14" t="s">
        <v>19</v>
      </c>
      <c r="G34" s="15">
        <v>107.7</v>
      </c>
      <c r="H34" s="10"/>
      <c r="I34" s="10"/>
      <c r="J34" s="17">
        <f t="shared" si="1"/>
        <v>40365.4897512461</v>
      </c>
      <c r="K34" s="14">
        <f t="shared" si="0"/>
        <v>4347363.2462092</v>
      </c>
      <c r="L34" s="10" t="s">
        <v>20</v>
      </c>
      <c r="M34" s="10"/>
      <c r="O34" s="24"/>
    </row>
    <row r="35" s="4" customFormat="true" ht="23" customHeight="true" spans="1:16">
      <c r="A35" s="10" t="s">
        <v>16</v>
      </c>
      <c r="B35" s="10" t="s">
        <v>17</v>
      </c>
      <c r="C35" s="10">
        <v>1103</v>
      </c>
      <c r="D35" s="10">
        <v>19</v>
      </c>
      <c r="E35" s="10">
        <v>11</v>
      </c>
      <c r="F35" s="14" t="s">
        <v>19</v>
      </c>
      <c r="G35" s="15">
        <v>116.11</v>
      </c>
      <c r="H35" s="10"/>
      <c r="I35" s="10"/>
      <c r="J35" s="18">
        <f t="shared" si="1"/>
        <v>40297.9424212164</v>
      </c>
      <c r="K35" s="14">
        <f t="shared" si="0"/>
        <v>4678994.09452744</v>
      </c>
      <c r="L35" s="10" t="s">
        <v>20</v>
      </c>
      <c r="M35" s="10"/>
      <c r="O35" s="23"/>
      <c r="P35" s="23"/>
    </row>
    <row r="36" s="4" customFormat="true" ht="23" customHeight="true" spans="1:15">
      <c r="A36" s="10" t="s">
        <v>16</v>
      </c>
      <c r="B36" s="10" t="s">
        <v>17</v>
      </c>
      <c r="C36" s="10">
        <v>1104</v>
      </c>
      <c r="D36" s="10">
        <v>19</v>
      </c>
      <c r="E36" s="10">
        <v>11</v>
      </c>
      <c r="F36" s="14" t="s">
        <v>19</v>
      </c>
      <c r="G36" s="15">
        <v>116.11</v>
      </c>
      <c r="H36" s="10"/>
      <c r="I36" s="10"/>
      <c r="J36" s="18">
        <f t="shared" si="1"/>
        <v>40315.8225968125</v>
      </c>
      <c r="K36" s="14">
        <f t="shared" si="0"/>
        <v>4681070.1617159</v>
      </c>
      <c r="L36" s="10" t="s">
        <v>20</v>
      </c>
      <c r="M36" s="10"/>
      <c r="O36" s="23"/>
    </row>
    <row r="37" s="4" customFormat="true" ht="23" customHeight="true" spans="1:15">
      <c r="A37" s="10" t="s">
        <v>16</v>
      </c>
      <c r="B37" s="10" t="s">
        <v>17</v>
      </c>
      <c r="C37" s="10">
        <v>1201</v>
      </c>
      <c r="D37" s="10">
        <v>19</v>
      </c>
      <c r="E37" s="10">
        <v>12</v>
      </c>
      <c r="F37" s="14" t="s">
        <v>19</v>
      </c>
      <c r="G37" s="15">
        <v>106.8</v>
      </c>
      <c r="H37" s="10"/>
      <c r="I37" s="10"/>
      <c r="J37" s="17">
        <v>40585</v>
      </c>
      <c r="K37" s="14">
        <f t="shared" si="0"/>
        <v>4334478</v>
      </c>
      <c r="L37" s="10" t="s">
        <v>20</v>
      </c>
      <c r="M37" s="10"/>
      <c r="O37" s="24"/>
    </row>
    <row r="38" s="4" customFormat="true" ht="23" customHeight="true" spans="1:16">
      <c r="A38" s="10" t="s">
        <v>16</v>
      </c>
      <c r="B38" s="10" t="s">
        <v>17</v>
      </c>
      <c r="C38" s="10">
        <v>1202</v>
      </c>
      <c r="D38" s="10">
        <v>19</v>
      </c>
      <c r="E38" s="10">
        <v>12</v>
      </c>
      <c r="F38" s="14" t="s">
        <v>19</v>
      </c>
      <c r="G38" s="15">
        <v>107.7</v>
      </c>
      <c r="H38" s="10"/>
      <c r="I38" s="10"/>
      <c r="J38" s="17">
        <v>40636</v>
      </c>
      <c r="K38" s="14">
        <f t="shared" si="0"/>
        <v>4376497.2</v>
      </c>
      <c r="L38" s="10" t="s">
        <v>20</v>
      </c>
      <c r="M38" s="10"/>
      <c r="O38" s="23"/>
      <c r="P38" s="23"/>
    </row>
    <row r="39" s="4" customFormat="true" ht="23" customHeight="true" spans="1:15">
      <c r="A39" s="10" t="s">
        <v>16</v>
      </c>
      <c r="B39" s="10" t="s">
        <v>17</v>
      </c>
      <c r="C39" s="10">
        <v>1203</v>
      </c>
      <c r="D39" s="10">
        <v>19</v>
      </c>
      <c r="E39" s="10">
        <v>12</v>
      </c>
      <c r="F39" s="14" t="s">
        <v>19</v>
      </c>
      <c r="G39" s="15">
        <v>116.11</v>
      </c>
      <c r="H39" s="10"/>
      <c r="I39" s="10"/>
      <c r="J39" s="18">
        <v>40568</v>
      </c>
      <c r="K39" s="14">
        <f t="shared" si="0"/>
        <v>4710350.48</v>
      </c>
      <c r="L39" s="10" t="s">
        <v>20</v>
      </c>
      <c r="M39" s="10"/>
      <c r="O39" s="23"/>
    </row>
    <row r="40" s="4" customFormat="true" ht="23" customHeight="true" spans="1:15">
      <c r="A40" s="10" t="s">
        <v>16</v>
      </c>
      <c r="B40" s="10" t="s">
        <v>17</v>
      </c>
      <c r="C40" s="10">
        <v>1204</v>
      </c>
      <c r="D40" s="10">
        <v>19</v>
      </c>
      <c r="E40" s="10">
        <v>12</v>
      </c>
      <c r="F40" s="14" t="s">
        <v>19</v>
      </c>
      <c r="G40" s="15">
        <v>116.11</v>
      </c>
      <c r="H40" s="10"/>
      <c r="I40" s="10"/>
      <c r="J40" s="18">
        <v>40586</v>
      </c>
      <c r="K40" s="14">
        <f t="shared" si="0"/>
        <v>4712440.46</v>
      </c>
      <c r="L40" s="10" t="s">
        <v>20</v>
      </c>
      <c r="M40" s="10"/>
      <c r="O40" s="24"/>
    </row>
    <row r="41" s="4" customFormat="true" ht="23" customHeight="true" spans="1:16">
      <c r="A41" s="10" t="s">
        <v>16</v>
      </c>
      <c r="B41" s="10" t="s">
        <v>17</v>
      </c>
      <c r="C41" s="10">
        <v>1301</v>
      </c>
      <c r="D41" s="10">
        <v>19</v>
      </c>
      <c r="E41" s="10">
        <v>13</v>
      </c>
      <c r="F41" s="14" t="s">
        <v>19</v>
      </c>
      <c r="G41" s="15">
        <v>106.8</v>
      </c>
      <c r="H41" s="10"/>
      <c r="I41" s="10"/>
      <c r="J41" s="17">
        <f t="shared" ref="J41:J65" si="2">J37*1.01</f>
        <v>40990.85</v>
      </c>
      <c r="K41" s="14">
        <f t="shared" si="0"/>
        <v>4377822.78</v>
      </c>
      <c r="L41" s="10" t="s">
        <v>20</v>
      </c>
      <c r="M41" s="10"/>
      <c r="O41" s="23"/>
      <c r="P41" s="23"/>
    </row>
    <row r="42" s="4" customFormat="true" ht="23" customHeight="true" spans="1:15">
      <c r="A42" s="10" t="s">
        <v>16</v>
      </c>
      <c r="B42" s="10" t="s">
        <v>17</v>
      </c>
      <c r="C42" s="10">
        <v>1302</v>
      </c>
      <c r="D42" s="10">
        <v>19</v>
      </c>
      <c r="E42" s="10">
        <v>13</v>
      </c>
      <c r="F42" s="14" t="s">
        <v>19</v>
      </c>
      <c r="G42" s="15">
        <v>107.7</v>
      </c>
      <c r="H42" s="10"/>
      <c r="I42" s="10"/>
      <c r="J42" s="17">
        <f t="shared" si="2"/>
        <v>41042.36</v>
      </c>
      <c r="K42" s="14">
        <f t="shared" si="0"/>
        <v>4420262.172</v>
      </c>
      <c r="L42" s="10" t="s">
        <v>20</v>
      </c>
      <c r="M42" s="10"/>
      <c r="O42" s="23"/>
    </row>
    <row r="43" s="4" customFormat="true" ht="23" customHeight="true" spans="1:15">
      <c r="A43" s="10" t="s">
        <v>16</v>
      </c>
      <c r="B43" s="10" t="s">
        <v>17</v>
      </c>
      <c r="C43" s="10">
        <v>1303</v>
      </c>
      <c r="D43" s="10">
        <v>19</v>
      </c>
      <c r="E43" s="10">
        <v>13</v>
      </c>
      <c r="F43" s="14" t="s">
        <v>19</v>
      </c>
      <c r="G43" s="15">
        <v>116.11</v>
      </c>
      <c r="H43" s="10"/>
      <c r="I43" s="10"/>
      <c r="J43" s="18">
        <f t="shared" si="2"/>
        <v>40973.68</v>
      </c>
      <c r="K43" s="14">
        <f t="shared" si="0"/>
        <v>4757453.9848</v>
      </c>
      <c r="L43" s="10" t="s">
        <v>20</v>
      </c>
      <c r="M43" s="10"/>
      <c r="O43" s="24"/>
    </row>
    <row r="44" s="4" customFormat="true" ht="23" customHeight="true" spans="1:16">
      <c r="A44" s="10" t="s">
        <v>16</v>
      </c>
      <c r="B44" s="10" t="s">
        <v>17</v>
      </c>
      <c r="C44" s="10">
        <v>1304</v>
      </c>
      <c r="D44" s="10">
        <v>19</v>
      </c>
      <c r="E44" s="10">
        <v>13</v>
      </c>
      <c r="F44" s="14" t="s">
        <v>19</v>
      </c>
      <c r="G44" s="15">
        <v>116.11</v>
      </c>
      <c r="H44" s="10"/>
      <c r="I44" s="10"/>
      <c r="J44" s="18">
        <f t="shared" si="2"/>
        <v>40991.86</v>
      </c>
      <c r="K44" s="14">
        <f t="shared" si="0"/>
        <v>4759564.8646</v>
      </c>
      <c r="L44" s="10" t="s">
        <v>20</v>
      </c>
      <c r="M44" s="10"/>
      <c r="O44" s="23"/>
      <c r="P44" s="23"/>
    </row>
    <row r="45" s="4" customFormat="true" ht="23" customHeight="true" spans="1:15">
      <c r="A45" s="10" t="s">
        <v>16</v>
      </c>
      <c r="B45" s="10" t="s">
        <v>17</v>
      </c>
      <c r="C45" s="10">
        <v>1401</v>
      </c>
      <c r="D45" s="10">
        <v>19</v>
      </c>
      <c r="E45" s="10">
        <v>14</v>
      </c>
      <c r="F45" s="14" t="s">
        <v>19</v>
      </c>
      <c r="G45" s="15">
        <v>106.8</v>
      </c>
      <c r="H45" s="10"/>
      <c r="I45" s="10"/>
      <c r="J45" s="17">
        <f t="shared" si="2"/>
        <v>41400.7585</v>
      </c>
      <c r="K45" s="14">
        <f t="shared" si="0"/>
        <v>4421601.0078</v>
      </c>
      <c r="L45" s="10" t="s">
        <v>20</v>
      </c>
      <c r="M45" s="10"/>
      <c r="O45" s="23"/>
    </row>
    <row r="46" s="4" customFormat="true" ht="23" customHeight="true" spans="1:15">
      <c r="A46" s="10" t="s">
        <v>16</v>
      </c>
      <c r="B46" s="10" t="s">
        <v>17</v>
      </c>
      <c r="C46" s="10">
        <v>1402</v>
      </c>
      <c r="D46" s="10">
        <v>19</v>
      </c>
      <c r="E46" s="10">
        <v>14</v>
      </c>
      <c r="F46" s="14" t="s">
        <v>19</v>
      </c>
      <c r="G46" s="15">
        <v>107.7</v>
      </c>
      <c r="H46" s="10"/>
      <c r="I46" s="10"/>
      <c r="J46" s="17">
        <f t="shared" si="2"/>
        <v>41452.7836</v>
      </c>
      <c r="K46" s="14">
        <f t="shared" si="0"/>
        <v>4464464.79372</v>
      </c>
      <c r="L46" s="10" t="s">
        <v>20</v>
      </c>
      <c r="M46" s="10"/>
      <c r="O46" s="24"/>
    </row>
    <row r="47" s="4" customFormat="true" ht="23" customHeight="true" spans="1:16">
      <c r="A47" s="10" t="s">
        <v>16</v>
      </c>
      <c r="B47" s="10" t="s">
        <v>17</v>
      </c>
      <c r="C47" s="10">
        <v>1403</v>
      </c>
      <c r="D47" s="10">
        <v>19</v>
      </c>
      <c r="E47" s="10">
        <v>14</v>
      </c>
      <c r="F47" s="14" t="s">
        <v>19</v>
      </c>
      <c r="G47" s="15">
        <v>116.11</v>
      </c>
      <c r="H47" s="10"/>
      <c r="I47" s="10"/>
      <c r="J47" s="18">
        <f t="shared" si="2"/>
        <v>41383.4168</v>
      </c>
      <c r="K47" s="14">
        <f t="shared" si="0"/>
        <v>4805028.524648</v>
      </c>
      <c r="L47" s="10" t="s">
        <v>20</v>
      </c>
      <c r="M47" s="10"/>
      <c r="O47" s="23"/>
      <c r="P47" s="23"/>
    </row>
    <row r="48" s="4" customFormat="true" ht="23" customHeight="true" spans="1:15">
      <c r="A48" s="10" t="s">
        <v>16</v>
      </c>
      <c r="B48" s="10" t="s">
        <v>17</v>
      </c>
      <c r="C48" s="10">
        <v>1404</v>
      </c>
      <c r="D48" s="10">
        <v>19</v>
      </c>
      <c r="E48" s="10">
        <v>14</v>
      </c>
      <c r="F48" s="14" t="s">
        <v>19</v>
      </c>
      <c r="G48" s="15">
        <v>116.11</v>
      </c>
      <c r="H48" s="10"/>
      <c r="I48" s="10"/>
      <c r="J48" s="18">
        <f t="shared" si="2"/>
        <v>41401.7786</v>
      </c>
      <c r="K48" s="14">
        <f t="shared" si="0"/>
        <v>4807160.513246</v>
      </c>
      <c r="L48" s="10" t="s">
        <v>20</v>
      </c>
      <c r="M48" s="10"/>
      <c r="O48" s="23"/>
    </row>
    <row r="49" s="4" customFormat="true" ht="23" customHeight="true" spans="1:15">
      <c r="A49" s="10" t="s">
        <v>16</v>
      </c>
      <c r="B49" s="10" t="s">
        <v>17</v>
      </c>
      <c r="C49" s="10">
        <v>1501</v>
      </c>
      <c r="D49" s="10">
        <v>19</v>
      </c>
      <c r="E49" s="10">
        <v>15</v>
      </c>
      <c r="F49" s="14" t="s">
        <v>19</v>
      </c>
      <c r="G49" s="15">
        <v>106.8</v>
      </c>
      <c r="H49" s="10"/>
      <c r="I49" s="10"/>
      <c r="J49" s="17">
        <f t="shared" si="2"/>
        <v>41814.766085</v>
      </c>
      <c r="K49" s="14">
        <f t="shared" si="0"/>
        <v>4465817.017878</v>
      </c>
      <c r="L49" s="10" t="s">
        <v>20</v>
      </c>
      <c r="M49" s="10"/>
      <c r="O49" s="24"/>
    </row>
    <row r="50" s="4" customFormat="true" ht="23" customHeight="true" spans="1:16">
      <c r="A50" s="10" t="s">
        <v>16</v>
      </c>
      <c r="B50" s="10" t="s">
        <v>17</v>
      </c>
      <c r="C50" s="10">
        <v>1502</v>
      </c>
      <c r="D50" s="10">
        <v>19</v>
      </c>
      <c r="E50" s="10">
        <v>15</v>
      </c>
      <c r="F50" s="14" t="s">
        <v>19</v>
      </c>
      <c r="G50" s="15">
        <v>107.7</v>
      </c>
      <c r="H50" s="10"/>
      <c r="I50" s="10"/>
      <c r="J50" s="17">
        <f t="shared" si="2"/>
        <v>41867.311436</v>
      </c>
      <c r="K50" s="14">
        <f t="shared" si="0"/>
        <v>4509109.4416572</v>
      </c>
      <c r="L50" s="10" t="s">
        <v>20</v>
      </c>
      <c r="M50" s="10"/>
      <c r="O50" s="23"/>
      <c r="P50" s="23"/>
    </row>
    <row r="51" s="4" customFormat="true" ht="23" customHeight="true" spans="1:15">
      <c r="A51" s="10" t="s">
        <v>16</v>
      </c>
      <c r="B51" s="10" t="s">
        <v>17</v>
      </c>
      <c r="C51" s="10">
        <v>1503</v>
      </c>
      <c r="D51" s="10">
        <v>19</v>
      </c>
      <c r="E51" s="10">
        <v>15</v>
      </c>
      <c r="F51" s="14" t="s">
        <v>19</v>
      </c>
      <c r="G51" s="15">
        <v>116.11</v>
      </c>
      <c r="H51" s="10"/>
      <c r="I51" s="10"/>
      <c r="J51" s="18">
        <f t="shared" si="2"/>
        <v>41797.250968</v>
      </c>
      <c r="K51" s="14">
        <f t="shared" si="0"/>
        <v>4853078.80989448</v>
      </c>
      <c r="L51" s="10" t="s">
        <v>20</v>
      </c>
      <c r="M51" s="10"/>
      <c r="O51" s="23"/>
    </row>
    <row r="52" s="4" customFormat="true" ht="23" customHeight="true" spans="1:15">
      <c r="A52" s="10" t="s">
        <v>16</v>
      </c>
      <c r="B52" s="10" t="s">
        <v>17</v>
      </c>
      <c r="C52" s="10">
        <v>1504</v>
      </c>
      <c r="D52" s="10">
        <v>19</v>
      </c>
      <c r="E52" s="10">
        <v>15</v>
      </c>
      <c r="F52" s="14" t="s">
        <v>19</v>
      </c>
      <c r="G52" s="15">
        <v>116.11</v>
      </c>
      <c r="H52" s="10"/>
      <c r="I52" s="10"/>
      <c r="J52" s="18">
        <f t="shared" si="2"/>
        <v>41815.796386</v>
      </c>
      <c r="K52" s="14">
        <f t="shared" si="0"/>
        <v>4855232.11837846</v>
      </c>
      <c r="L52" s="10" t="s">
        <v>20</v>
      </c>
      <c r="M52" s="10"/>
      <c r="O52" s="24"/>
    </row>
    <row r="53" s="4" customFormat="true" ht="23" customHeight="true" spans="1:16">
      <c r="A53" s="10" t="s">
        <v>16</v>
      </c>
      <c r="B53" s="10" t="s">
        <v>17</v>
      </c>
      <c r="C53" s="10">
        <v>1601</v>
      </c>
      <c r="D53" s="10">
        <v>19</v>
      </c>
      <c r="E53" s="10">
        <v>16</v>
      </c>
      <c r="F53" s="14" t="s">
        <v>19</v>
      </c>
      <c r="G53" s="15">
        <v>106.8</v>
      </c>
      <c r="H53" s="10"/>
      <c r="I53" s="10"/>
      <c r="J53" s="17">
        <f t="shared" si="2"/>
        <v>42232.91374585</v>
      </c>
      <c r="K53" s="14">
        <f t="shared" si="0"/>
        <v>4510475.18805678</v>
      </c>
      <c r="L53" s="10" t="s">
        <v>20</v>
      </c>
      <c r="M53" s="10"/>
      <c r="O53" s="23"/>
      <c r="P53" s="23"/>
    </row>
    <row r="54" s="4" customFormat="true" ht="23" customHeight="true" spans="1:15">
      <c r="A54" s="10" t="s">
        <v>16</v>
      </c>
      <c r="B54" s="10" t="s">
        <v>17</v>
      </c>
      <c r="C54" s="10">
        <v>1602</v>
      </c>
      <c r="D54" s="10">
        <v>19</v>
      </c>
      <c r="E54" s="10">
        <v>16</v>
      </c>
      <c r="F54" s="14" t="s">
        <v>19</v>
      </c>
      <c r="G54" s="15">
        <v>107.7</v>
      </c>
      <c r="H54" s="10"/>
      <c r="I54" s="10"/>
      <c r="J54" s="17">
        <f t="shared" si="2"/>
        <v>42285.98455036</v>
      </c>
      <c r="K54" s="14">
        <f t="shared" si="0"/>
        <v>4554200.53607377</v>
      </c>
      <c r="L54" s="10" t="s">
        <v>20</v>
      </c>
      <c r="M54" s="10"/>
      <c r="O54" s="23"/>
    </row>
    <row r="55" s="4" customFormat="true" ht="23" customHeight="true" spans="1:15">
      <c r="A55" s="10" t="s">
        <v>16</v>
      </c>
      <c r="B55" s="10" t="s">
        <v>17</v>
      </c>
      <c r="C55" s="10">
        <v>1603</v>
      </c>
      <c r="D55" s="10">
        <v>19</v>
      </c>
      <c r="E55" s="10">
        <v>16</v>
      </c>
      <c r="F55" s="14" t="s">
        <v>19</v>
      </c>
      <c r="G55" s="15">
        <v>116.11</v>
      </c>
      <c r="H55" s="10"/>
      <c r="I55" s="10"/>
      <c r="J55" s="18">
        <f t="shared" si="2"/>
        <v>42215.22347768</v>
      </c>
      <c r="K55" s="14">
        <f t="shared" si="0"/>
        <v>4901609.59799343</v>
      </c>
      <c r="L55" s="10" t="s">
        <v>20</v>
      </c>
      <c r="M55" s="10"/>
      <c r="O55" s="24"/>
    </row>
    <row r="56" s="4" customFormat="true" ht="23" customHeight="true" spans="1:16">
      <c r="A56" s="10" t="s">
        <v>16</v>
      </c>
      <c r="B56" s="10" t="s">
        <v>17</v>
      </c>
      <c r="C56" s="10">
        <v>1604</v>
      </c>
      <c r="D56" s="10">
        <v>19</v>
      </c>
      <c r="E56" s="10">
        <v>16</v>
      </c>
      <c r="F56" s="14" t="s">
        <v>19</v>
      </c>
      <c r="G56" s="15">
        <v>116.11</v>
      </c>
      <c r="H56" s="10"/>
      <c r="I56" s="10"/>
      <c r="J56" s="18">
        <f t="shared" si="2"/>
        <v>42233.95434986</v>
      </c>
      <c r="K56" s="14">
        <f t="shared" si="0"/>
        <v>4903784.43956225</v>
      </c>
      <c r="L56" s="10" t="s">
        <v>20</v>
      </c>
      <c r="M56" s="10"/>
      <c r="O56" s="23"/>
      <c r="P56" s="23"/>
    </row>
    <row r="57" s="4" customFormat="true" ht="23" customHeight="true" spans="1:15">
      <c r="A57" s="10" t="s">
        <v>16</v>
      </c>
      <c r="B57" s="10" t="s">
        <v>17</v>
      </c>
      <c r="C57" s="10">
        <v>1701</v>
      </c>
      <c r="D57" s="10">
        <v>19</v>
      </c>
      <c r="E57" s="10">
        <v>17</v>
      </c>
      <c r="F57" s="14" t="s">
        <v>19</v>
      </c>
      <c r="G57" s="15">
        <v>106.8</v>
      </c>
      <c r="H57" s="10"/>
      <c r="I57" s="10"/>
      <c r="J57" s="17">
        <f t="shared" si="2"/>
        <v>42655.2428833085</v>
      </c>
      <c r="K57" s="14">
        <f t="shared" si="0"/>
        <v>4555579.93993735</v>
      </c>
      <c r="L57" s="10" t="s">
        <v>20</v>
      </c>
      <c r="M57" s="10"/>
      <c r="O57" s="23"/>
    </row>
    <row r="58" s="4" customFormat="true" ht="23" customHeight="true" spans="1:15">
      <c r="A58" s="10" t="s">
        <v>16</v>
      </c>
      <c r="B58" s="10" t="s">
        <v>17</v>
      </c>
      <c r="C58" s="10">
        <v>1702</v>
      </c>
      <c r="D58" s="10">
        <v>19</v>
      </c>
      <c r="E58" s="10">
        <v>17</v>
      </c>
      <c r="F58" s="14" t="s">
        <v>19</v>
      </c>
      <c r="G58" s="15">
        <v>107.7</v>
      </c>
      <c r="H58" s="10"/>
      <c r="I58" s="10"/>
      <c r="J58" s="17">
        <f t="shared" si="2"/>
        <v>42708.8443958636</v>
      </c>
      <c r="K58" s="14">
        <f t="shared" si="0"/>
        <v>4599742.54143451</v>
      </c>
      <c r="L58" s="10" t="s">
        <v>20</v>
      </c>
      <c r="M58" s="10"/>
      <c r="O58" s="24"/>
    </row>
    <row r="59" s="4" customFormat="true" ht="23" customHeight="true" spans="1:13">
      <c r="A59" s="10" t="s">
        <v>16</v>
      </c>
      <c r="B59" s="10" t="s">
        <v>17</v>
      </c>
      <c r="C59" s="10">
        <v>1703</v>
      </c>
      <c r="D59" s="10">
        <v>19</v>
      </c>
      <c r="E59" s="10">
        <v>17</v>
      </c>
      <c r="F59" s="14" t="s">
        <v>19</v>
      </c>
      <c r="G59" s="15">
        <v>116.11</v>
      </c>
      <c r="H59" s="10"/>
      <c r="I59" s="10"/>
      <c r="J59" s="18">
        <f t="shared" si="2"/>
        <v>42637.3757124568</v>
      </c>
      <c r="K59" s="14">
        <f t="shared" si="0"/>
        <v>4950625.69397336</v>
      </c>
      <c r="L59" s="10" t="s">
        <v>20</v>
      </c>
      <c r="M59" s="10"/>
    </row>
    <row r="60" s="4" customFormat="true" ht="23" customHeight="true" spans="1:15">
      <c r="A60" s="10" t="s">
        <v>16</v>
      </c>
      <c r="B60" s="10" t="s">
        <v>17</v>
      </c>
      <c r="C60" s="10">
        <v>1704</v>
      </c>
      <c r="D60" s="10">
        <v>19</v>
      </c>
      <c r="E60" s="10">
        <v>17</v>
      </c>
      <c r="F60" s="14" t="s">
        <v>19</v>
      </c>
      <c r="G60" s="15">
        <v>116.11</v>
      </c>
      <c r="H60" s="10"/>
      <c r="I60" s="10"/>
      <c r="J60" s="18">
        <f t="shared" si="2"/>
        <v>42656.2938933586</v>
      </c>
      <c r="K60" s="14">
        <f t="shared" si="0"/>
        <v>4952822.28395787</v>
      </c>
      <c r="L60" s="10" t="s">
        <v>20</v>
      </c>
      <c r="M60" s="10"/>
      <c r="O60" s="23"/>
    </row>
    <row r="61" s="4" customFormat="true" ht="23" customHeight="true" spans="1:15">
      <c r="A61" s="10" t="s">
        <v>16</v>
      </c>
      <c r="B61" s="10" t="s">
        <v>17</v>
      </c>
      <c r="C61" s="10">
        <v>1801</v>
      </c>
      <c r="D61" s="10">
        <v>19</v>
      </c>
      <c r="E61" s="10">
        <v>18</v>
      </c>
      <c r="F61" s="14" t="s">
        <v>19</v>
      </c>
      <c r="G61" s="15">
        <v>106.8</v>
      </c>
      <c r="H61" s="10"/>
      <c r="I61" s="10"/>
      <c r="J61" s="17">
        <f t="shared" si="2"/>
        <v>43081.7953121416</v>
      </c>
      <c r="K61" s="14">
        <f t="shared" si="0"/>
        <v>4601135.73933672</v>
      </c>
      <c r="L61" s="10" t="s">
        <v>20</v>
      </c>
      <c r="M61" s="10"/>
      <c r="O61" s="24"/>
    </row>
    <row r="62" s="4" customFormat="true" ht="23" customHeight="true" spans="1:15">
      <c r="A62" s="10" t="s">
        <v>16</v>
      </c>
      <c r="B62" s="10" t="s">
        <v>17</v>
      </c>
      <c r="C62" s="10">
        <v>1802</v>
      </c>
      <c r="D62" s="10">
        <v>19</v>
      </c>
      <c r="E62" s="10">
        <v>18</v>
      </c>
      <c r="F62" s="14" t="s">
        <v>19</v>
      </c>
      <c r="G62" s="15">
        <v>107.7</v>
      </c>
      <c r="H62" s="10"/>
      <c r="I62" s="10"/>
      <c r="J62" s="17">
        <f t="shared" si="2"/>
        <v>43135.9328398222</v>
      </c>
      <c r="K62" s="14">
        <f t="shared" si="0"/>
        <v>4645739.96684885</v>
      </c>
      <c r="L62" s="10" t="s">
        <v>20</v>
      </c>
      <c r="M62" s="10"/>
      <c r="O62" s="23"/>
    </row>
    <row r="63" s="4" customFormat="true" ht="23" customHeight="true" spans="1:15">
      <c r="A63" s="10" t="s">
        <v>16</v>
      </c>
      <c r="B63" s="10" t="s">
        <v>17</v>
      </c>
      <c r="C63" s="10">
        <v>1803</v>
      </c>
      <c r="D63" s="10">
        <v>19</v>
      </c>
      <c r="E63" s="10">
        <v>18</v>
      </c>
      <c r="F63" s="14" t="s">
        <v>19</v>
      </c>
      <c r="G63" s="15">
        <v>116.11</v>
      </c>
      <c r="H63" s="10"/>
      <c r="I63" s="10"/>
      <c r="J63" s="18">
        <f t="shared" si="2"/>
        <v>43063.7494695814</v>
      </c>
      <c r="K63" s="14">
        <f t="shared" si="0"/>
        <v>5000131.95091309</v>
      </c>
      <c r="L63" s="10" t="s">
        <v>20</v>
      </c>
      <c r="M63" s="10"/>
      <c r="O63" s="23"/>
    </row>
    <row r="64" s="4" customFormat="true" ht="23" customHeight="true" spans="1:15">
      <c r="A64" s="10" t="s">
        <v>16</v>
      </c>
      <c r="B64" s="10" t="s">
        <v>17</v>
      </c>
      <c r="C64" s="10">
        <v>1804</v>
      </c>
      <c r="D64" s="10">
        <v>19</v>
      </c>
      <c r="E64" s="10">
        <v>18</v>
      </c>
      <c r="F64" s="14" t="s">
        <v>19</v>
      </c>
      <c r="G64" s="15">
        <v>116.11</v>
      </c>
      <c r="H64" s="10"/>
      <c r="I64" s="10"/>
      <c r="J64" s="18">
        <f t="shared" si="2"/>
        <v>43082.8568322922</v>
      </c>
      <c r="K64" s="14">
        <f t="shared" si="0"/>
        <v>5002350.50679745</v>
      </c>
      <c r="L64" s="10" t="s">
        <v>20</v>
      </c>
      <c r="M64" s="10"/>
      <c r="O64" s="24"/>
    </row>
    <row r="65" s="4" customFormat="true" ht="23" customHeight="true" spans="1:15">
      <c r="A65" s="10" t="s">
        <v>16</v>
      </c>
      <c r="B65" s="10" t="s">
        <v>17</v>
      </c>
      <c r="C65" s="10">
        <v>1901</v>
      </c>
      <c r="D65" s="10">
        <v>19</v>
      </c>
      <c r="E65" s="10">
        <v>19</v>
      </c>
      <c r="F65" s="14" t="s">
        <v>19</v>
      </c>
      <c r="G65" s="15">
        <v>106.8</v>
      </c>
      <c r="H65" s="10"/>
      <c r="I65" s="10"/>
      <c r="J65" s="17">
        <f t="shared" si="2"/>
        <v>43512.613265263</v>
      </c>
      <c r="K65" s="14">
        <f t="shared" si="0"/>
        <v>4647147.09673009</v>
      </c>
      <c r="L65" s="10" t="s">
        <v>20</v>
      </c>
      <c r="M65" s="10"/>
      <c r="O65" s="23"/>
    </row>
    <row r="66" s="4" customFormat="true" ht="23" customHeight="true" spans="1:15">
      <c r="A66" s="10" t="s">
        <v>16</v>
      </c>
      <c r="B66" s="10" t="s">
        <v>17</v>
      </c>
      <c r="C66" s="10">
        <v>1902</v>
      </c>
      <c r="D66" s="10">
        <v>19</v>
      </c>
      <c r="E66" s="10">
        <v>19</v>
      </c>
      <c r="F66" s="14" t="s">
        <v>19</v>
      </c>
      <c r="G66" s="15">
        <v>107.7</v>
      </c>
      <c r="H66" s="10"/>
      <c r="I66" s="10"/>
      <c r="J66" s="17">
        <v>43661</v>
      </c>
      <c r="K66" s="14">
        <f t="shared" si="0"/>
        <v>4702289.7</v>
      </c>
      <c r="L66" s="10" t="s">
        <v>20</v>
      </c>
      <c r="M66" s="10"/>
      <c r="O66" s="23"/>
    </row>
    <row r="67" s="4" customFormat="true" ht="23" customHeight="true" spans="1:15">
      <c r="A67" s="10" t="s">
        <v>16</v>
      </c>
      <c r="B67" s="10" t="s">
        <v>17</v>
      </c>
      <c r="C67" s="10">
        <v>1903</v>
      </c>
      <c r="D67" s="10">
        <v>19</v>
      </c>
      <c r="E67" s="10">
        <v>19</v>
      </c>
      <c r="F67" s="14" t="s">
        <v>19</v>
      </c>
      <c r="G67" s="15">
        <v>116.11</v>
      </c>
      <c r="H67" s="10"/>
      <c r="I67" s="10"/>
      <c r="J67" s="18">
        <v>44298</v>
      </c>
      <c r="K67" s="14">
        <f t="shared" si="0"/>
        <v>5143440.78</v>
      </c>
      <c r="L67" s="10" t="s">
        <v>20</v>
      </c>
      <c r="M67" s="10"/>
      <c r="O67" s="24"/>
    </row>
    <row r="68" s="4" customFormat="true" ht="23" customHeight="true" spans="1:15">
      <c r="A68" s="10" t="s">
        <v>16</v>
      </c>
      <c r="B68" s="10" t="s">
        <v>22</v>
      </c>
      <c r="C68" s="11" t="s">
        <v>18</v>
      </c>
      <c r="D68" s="10">
        <v>19</v>
      </c>
      <c r="E68" s="10">
        <v>4</v>
      </c>
      <c r="F68" s="14" t="s">
        <v>19</v>
      </c>
      <c r="G68" s="15">
        <v>107.7</v>
      </c>
      <c r="H68" s="10"/>
      <c r="I68" s="10"/>
      <c r="J68" s="17">
        <v>39128</v>
      </c>
      <c r="K68" s="14">
        <f t="shared" si="0"/>
        <v>4214085.6</v>
      </c>
      <c r="L68" s="10" t="s">
        <v>20</v>
      </c>
      <c r="M68" s="10"/>
      <c r="O68" s="23"/>
    </row>
    <row r="69" s="4" customFormat="true" ht="23" customHeight="true" spans="1:15">
      <c r="A69" s="10" t="s">
        <v>16</v>
      </c>
      <c r="B69" s="10" t="s">
        <v>22</v>
      </c>
      <c r="C69" s="11" t="s">
        <v>21</v>
      </c>
      <c r="D69" s="10">
        <v>19</v>
      </c>
      <c r="E69" s="10">
        <v>4</v>
      </c>
      <c r="F69" s="14" t="s">
        <v>19</v>
      </c>
      <c r="G69" s="15">
        <v>106.8</v>
      </c>
      <c r="H69" s="10"/>
      <c r="I69" s="10"/>
      <c r="J69" s="17">
        <v>39325</v>
      </c>
      <c r="K69" s="14">
        <f t="shared" si="0"/>
        <v>4199910</v>
      </c>
      <c r="L69" s="10" t="s">
        <v>20</v>
      </c>
      <c r="M69" s="10"/>
      <c r="O69" s="23"/>
    </row>
    <row r="70" s="4" customFormat="true" ht="23" customHeight="true" spans="1:15">
      <c r="A70" s="10" t="s">
        <v>16</v>
      </c>
      <c r="B70" s="10" t="s">
        <v>22</v>
      </c>
      <c r="C70" s="10">
        <v>403</v>
      </c>
      <c r="D70" s="10">
        <v>19</v>
      </c>
      <c r="E70" s="10">
        <v>4</v>
      </c>
      <c r="F70" s="14" t="s">
        <v>19</v>
      </c>
      <c r="G70" s="15">
        <v>116.11</v>
      </c>
      <c r="H70" s="10"/>
      <c r="I70" s="10"/>
      <c r="J70" s="18">
        <v>39018</v>
      </c>
      <c r="K70" s="14">
        <f t="shared" ref="K70:K129" si="3">J70*G70</f>
        <v>4530379.98</v>
      </c>
      <c r="L70" s="10" t="s">
        <v>20</v>
      </c>
      <c r="M70" s="14"/>
      <c r="O70" s="24"/>
    </row>
    <row r="71" s="4" customFormat="true" ht="23" customHeight="true" spans="1:13">
      <c r="A71" s="10" t="s">
        <v>16</v>
      </c>
      <c r="B71" s="10" t="s">
        <v>22</v>
      </c>
      <c r="C71" s="10">
        <v>404</v>
      </c>
      <c r="D71" s="10">
        <v>19</v>
      </c>
      <c r="E71" s="10">
        <v>4</v>
      </c>
      <c r="F71" s="14" t="s">
        <v>19</v>
      </c>
      <c r="G71" s="15">
        <v>116.11</v>
      </c>
      <c r="H71" s="10"/>
      <c r="I71" s="10"/>
      <c r="J71" s="18">
        <v>39038</v>
      </c>
      <c r="K71" s="14">
        <f t="shared" si="3"/>
        <v>4532702.18</v>
      </c>
      <c r="L71" s="10" t="s">
        <v>20</v>
      </c>
      <c r="M71" s="14"/>
    </row>
    <row r="72" s="4" customFormat="true" ht="23" customHeight="true" spans="1:13">
      <c r="A72" s="10" t="s">
        <v>16</v>
      </c>
      <c r="B72" s="10" t="s">
        <v>22</v>
      </c>
      <c r="C72" s="10">
        <v>501</v>
      </c>
      <c r="D72" s="10">
        <v>19</v>
      </c>
      <c r="E72" s="10">
        <v>5</v>
      </c>
      <c r="F72" s="14" t="s">
        <v>19</v>
      </c>
      <c r="G72" s="15">
        <v>107.7</v>
      </c>
      <c r="H72" s="10"/>
      <c r="I72" s="10"/>
      <c r="J72" s="17">
        <f>J100/1.056</f>
        <v>38764.2045454545</v>
      </c>
      <c r="K72" s="14">
        <f t="shared" si="3"/>
        <v>4174904.82954545</v>
      </c>
      <c r="L72" s="10" t="s">
        <v>20</v>
      </c>
      <c r="M72" s="10"/>
    </row>
    <row r="73" s="4" customFormat="true" ht="23" customHeight="true" spans="1:13">
      <c r="A73" s="10" t="s">
        <v>16</v>
      </c>
      <c r="B73" s="10" t="s">
        <v>22</v>
      </c>
      <c r="C73" s="10">
        <v>502</v>
      </c>
      <c r="D73" s="10">
        <v>19</v>
      </c>
      <c r="E73" s="10">
        <v>5</v>
      </c>
      <c r="F73" s="14" t="s">
        <v>19</v>
      </c>
      <c r="G73" s="15">
        <v>106.8</v>
      </c>
      <c r="H73" s="10"/>
      <c r="I73" s="10"/>
      <c r="J73" s="17">
        <f>J101/1.056</f>
        <v>38888.2575757576</v>
      </c>
      <c r="K73" s="14">
        <f t="shared" si="3"/>
        <v>4153265.90909091</v>
      </c>
      <c r="L73" s="10" t="s">
        <v>20</v>
      </c>
      <c r="M73" s="10"/>
    </row>
    <row r="74" s="4" customFormat="true" ht="23" customHeight="true" spans="1:13">
      <c r="A74" s="10" t="s">
        <v>16</v>
      </c>
      <c r="B74" s="10" t="s">
        <v>22</v>
      </c>
      <c r="C74" s="10">
        <v>503</v>
      </c>
      <c r="D74" s="10">
        <v>19</v>
      </c>
      <c r="E74" s="10">
        <v>5</v>
      </c>
      <c r="F74" s="14" t="s">
        <v>19</v>
      </c>
      <c r="G74" s="15">
        <v>116.11</v>
      </c>
      <c r="H74" s="10"/>
      <c r="I74" s="10"/>
      <c r="J74" s="18">
        <f>J102/1.056</f>
        <v>38700.7575757576</v>
      </c>
      <c r="K74" s="14">
        <f t="shared" si="3"/>
        <v>4493544.96212121</v>
      </c>
      <c r="L74" s="10" t="s">
        <v>20</v>
      </c>
      <c r="M74" s="10"/>
    </row>
    <row r="75" s="4" customFormat="true" ht="23" customHeight="true" spans="1:13">
      <c r="A75" s="10" t="s">
        <v>16</v>
      </c>
      <c r="B75" s="10" t="s">
        <v>22</v>
      </c>
      <c r="C75" s="10">
        <v>504</v>
      </c>
      <c r="D75" s="10">
        <v>19</v>
      </c>
      <c r="E75" s="10">
        <v>5</v>
      </c>
      <c r="F75" s="14" t="s">
        <v>19</v>
      </c>
      <c r="G75" s="15">
        <v>116.11</v>
      </c>
      <c r="H75" s="10"/>
      <c r="I75" s="10"/>
      <c r="J75" s="18">
        <f>J103/1.056</f>
        <v>38795.4545454545</v>
      </c>
      <c r="K75" s="14">
        <f t="shared" si="3"/>
        <v>4504540.22727273</v>
      </c>
      <c r="L75" s="10" t="s">
        <v>20</v>
      </c>
      <c r="M75" s="10"/>
    </row>
    <row r="76" s="4" customFormat="true" ht="23" customHeight="true" spans="1:13">
      <c r="A76" s="10" t="s">
        <v>16</v>
      </c>
      <c r="B76" s="10" t="s">
        <v>22</v>
      </c>
      <c r="C76" s="10">
        <v>601</v>
      </c>
      <c r="D76" s="10">
        <v>19</v>
      </c>
      <c r="E76" s="10">
        <v>6</v>
      </c>
      <c r="F76" s="14" t="s">
        <v>19</v>
      </c>
      <c r="G76" s="15">
        <v>107.7</v>
      </c>
      <c r="H76" s="10"/>
      <c r="I76" s="10"/>
      <c r="J76" s="17">
        <f t="shared" ref="J76:J99" si="4">J72*1.008</f>
        <v>39074.3181818182</v>
      </c>
      <c r="K76" s="14">
        <f t="shared" si="3"/>
        <v>4208304.06818182</v>
      </c>
      <c r="L76" s="10" t="s">
        <v>20</v>
      </c>
      <c r="M76" s="10"/>
    </row>
    <row r="77" s="4" customFormat="true" ht="23" customHeight="true" spans="1:13">
      <c r="A77" s="10" t="s">
        <v>16</v>
      </c>
      <c r="B77" s="10" t="s">
        <v>22</v>
      </c>
      <c r="C77" s="10">
        <v>602</v>
      </c>
      <c r="D77" s="10">
        <v>19</v>
      </c>
      <c r="E77" s="10">
        <v>6</v>
      </c>
      <c r="F77" s="14" t="s">
        <v>19</v>
      </c>
      <c r="G77" s="15">
        <v>106.8</v>
      </c>
      <c r="H77" s="10"/>
      <c r="I77" s="10"/>
      <c r="J77" s="17">
        <f t="shared" si="4"/>
        <v>39199.3636363636</v>
      </c>
      <c r="K77" s="14">
        <f t="shared" si="3"/>
        <v>4186492.03636364</v>
      </c>
      <c r="L77" s="10" t="s">
        <v>20</v>
      </c>
      <c r="M77" s="10"/>
    </row>
    <row r="78" s="4" customFormat="true" ht="23" customHeight="true" spans="1:13">
      <c r="A78" s="10" t="s">
        <v>16</v>
      </c>
      <c r="B78" s="10" t="s">
        <v>22</v>
      </c>
      <c r="C78" s="10">
        <v>603</v>
      </c>
      <c r="D78" s="10">
        <v>19</v>
      </c>
      <c r="E78" s="10">
        <v>6</v>
      </c>
      <c r="F78" s="14" t="s">
        <v>19</v>
      </c>
      <c r="G78" s="15">
        <v>116.11</v>
      </c>
      <c r="H78" s="10"/>
      <c r="I78" s="10"/>
      <c r="J78" s="18">
        <f t="shared" si="4"/>
        <v>39010.3636363636</v>
      </c>
      <c r="K78" s="14">
        <f t="shared" si="3"/>
        <v>4529493.32181818</v>
      </c>
      <c r="L78" s="10" t="s">
        <v>20</v>
      </c>
      <c r="M78" s="10"/>
    </row>
    <row r="79" s="4" customFormat="true" ht="23" customHeight="true" spans="1:13">
      <c r="A79" s="10" t="s">
        <v>16</v>
      </c>
      <c r="B79" s="10" t="s">
        <v>22</v>
      </c>
      <c r="C79" s="10">
        <v>604</v>
      </c>
      <c r="D79" s="10">
        <v>19</v>
      </c>
      <c r="E79" s="10">
        <v>6</v>
      </c>
      <c r="F79" s="14" t="s">
        <v>19</v>
      </c>
      <c r="G79" s="15">
        <v>116.11</v>
      </c>
      <c r="H79" s="10"/>
      <c r="I79" s="10"/>
      <c r="J79" s="18">
        <f t="shared" si="4"/>
        <v>39105.8181818182</v>
      </c>
      <c r="K79" s="14">
        <f t="shared" si="3"/>
        <v>4540576.54909091</v>
      </c>
      <c r="L79" s="10" t="s">
        <v>20</v>
      </c>
      <c r="M79" s="10"/>
    </row>
    <row r="80" s="4" customFormat="true" ht="23" customHeight="true" spans="1:13">
      <c r="A80" s="10" t="s">
        <v>16</v>
      </c>
      <c r="B80" s="10" t="s">
        <v>22</v>
      </c>
      <c r="C80" s="10">
        <v>701</v>
      </c>
      <c r="D80" s="10">
        <v>19</v>
      </c>
      <c r="E80" s="10">
        <v>7</v>
      </c>
      <c r="F80" s="14" t="s">
        <v>19</v>
      </c>
      <c r="G80" s="15">
        <v>107.7</v>
      </c>
      <c r="H80" s="10"/>
      <c r="I80" s="10"/>
      <c r="J80" s="17">
        <f t="shared" si="4"/>
        <v>39386.9127272727</v>
      </c>
      <c r="K80" s="14">
        <f t="shared" si="3"/>
        <v>4241970.50072727</v>
      </c>
      <c r="L80" s="10" t="s">
        <v>20</v>
      </c>
      <c r="M80" s="10"/>
    </row>
    <row r="81" s="4" customFormat="true" ht="23" customHeight="true" spans="1:13">
      <c r="A81" s="10" t="s">
        <v>16</v>
      </c>
      <c r="B81" s="10" t="s">
        <v>22</v>
      </c>
      <c r="C81" s="10">
        <v>702</v>
      </c>
      <c r="D81" s="10">
        <v>19</v>
      </c>
      <c r="E81" s="10">
        <v>7</v>
      </c>
      <c r="F81" s="14" t="s">
        <v>19</v>
      </c>
      <c r="G81" s="15">
        <v>106.8</v>
      </c>
      <c r="H81" s="10"/>
      <c r="I81" s="10"/>
      <c r="J81" s="17">
        <f t="shared" si="4"/>
        <v>39512.9585454546</v>
      </c>
      <c r="K81" s="14">
        <f t="shared" si="3"/>
        <v>4219983.97265455</v>
      </c>
      <c r="L81" s="10" t="s">
        <v>20</v>
      </c>
      <c r="M81" s="10"/>
    </row>
    <row r="82" s="4" customFormat="true" ht="23" customHeight="true" spans="1:13">
      <c r="A82" s="10" t="s">
        <v>16</v>
      </c>
      <c r="B82" s="10" t="s">
        <v>22</v>
      </c>
      <c r="C82" s="10">
        <v>703</v>
      </c>
      <c r="D82" s="10">
        <v>19</v>
      </c>
      <c r="E82" s="10">
        <v>7</v>
      </c>
      <c r="F82" s="14" t="s">
        <v>19</v>
      </c>
      <c r="G82" s="15">
        <v>116.11</v>
      </c>
      <c r="H82" s="10"/>
      <c r="I82" s="10"/>
      <c r="J82" s="18">
        <f t="shared" si="4"/>
        <v>39322.4465454545</v>
      </c>
      <c r="K82" s="14">
        <f t="shared" si="3"/>
        <v>4565729.26839273</v>
      </c>
      <c r="L82" s="10" t="s">
        <v>20</v>
      </c>
      <c r="M82" s="10"/>
    </row>
    <row r="83" s="4" customFormat="true" ht="23" customHeight="true" spans="1:13">
      <c r="A83" s="10" t="s">
        <v>16</v>
      </c>
      <c r="B83" s="10" t="s">
        <v>22</v>
      </c>
      <c r="C83" s="10">
        <v>704</v>
      </c>
      <c r="D83" s="10">
        <v>19</v>
      </c>
      <c r="E83" s="10">
        <v>7</v>
      </c>
      <c r="F83" s="14" t="s">
        <v>19</v>
      </c>
      <c r="G83" s="15">
        <v>116.11</v>
      </c>
      <c r="H83" s="10"/>
      <c r="I83" s="10"/>
      <c r="J83" s="18">
        <f t="shared" si="4"/>
        <v>39418.6647272727</v>
      </c>
      <c r="K83" s="14">
        <f t="shared" si="3"/>
        <v>4576901.16148364</v>
      </c>
      <c r="L83" s="10" t="s">
        <v>20</v>
      </c>
      <c r="M83" s="10"/>
    </row>
    <row r="84" s="4" customFormat="true" ht="23" customHeight="true" spans="1:13">
      <c r="A84" s="10" t="s">
        <v>16</v>
      </c>
      <c r="B84" s="10" t="s">
        <v>22</v>
      </c>
      <c r="C84" s="10">
        <v>801</v>
      </c>
      <c r="D84" s="10">
        <v>19</v>
      </c>
      <c r="E84" s="10">
        <v>8</v>
      </c>
      <c r="F84" s="14" t="s">
        <v>19</v>
      </c>
      <c r="G84" s="15">
        <v>107.7</v>
      </c>
      <c r="H84" s="10"/>
      <c r="I84" s="10"/>
      <c r="J84" s="17">
        <f t="shared" si="4"/>
        <v>39702.0080290909</v>
      </c>
      <c r="K84" s="14">
        <f t="shared" si="3"/>
        <v>4275906.26473309</v>
      </c>
      <c r="L84" s="10" t="s">
        <v>20</v>
      </c>
      <c r="M84" s="10"/>
    </row>
    <row r="85" s="4" customFormat="true" ht="23" customHeight="true" spans="1:13">
      <c r="A85" s="10" t="s">
        <v>16</v>
      </c>
      <c r="B85" s="10" t="s">
        <v>22</v>
      </c>
      <c r="C85" s="10">
        <v>802</v>
      </c>
      <c r="D85" s="10">
        <v>19</v>
      </c>
      <c r="E85" s="10">
        <v>8</v>
      </c>
      <c r="F85" s="14" t="s">
        <v>19</v>
      </c>
      <c r="G85" s="15">
        <v>106.8</v>
      </c>
      <c r="H85" s="10"/>
      <c r="I85" s="10"/>
      <c r="J85" s="17">
        <f t="shared" si="4"/>
        <v>39829.0622138182</v>
      </c>
      <c r="K85" s="14">
        <f t="shared" si="3"/>
        <v>4253743.84443578</v>
      </c>
      <c r="L85" s="10" t="s">
        <v>20</v>
      </c>
      <c r="M85" s="10"/>
    </row>
    <row r="86" s="4" customFormat="true" ht="23" customHeight="true" spans="1:13">
      <c r="A86" s="10" t="s">
        <v>16</v>
      </c>
      <c r="B86" s="10" t="s">
        <v>22</v>
      </c>
      <c r="C86" s="10">
        <v>803</v>
      </c>
      <c r="D86" s="10">
        <v>19</v>
      </c>
      <c r="E86" s="10">
        <v>8</v>
      </c>
      <c r="F86" s="14" t="s">
        <v>19</v>
      </c>
      <c r="G86" s="15">
        <v>116.11</v>
      </c>
      <c r="H86" s="10"/>
      <c r="I86" s="10"/>
      <c r="J86" s="18">
        <f t="shared" si="4"/>
        <v>39637.0261178182</v>
      </c>
      <c r="K86" s="14">
        <f t="shared" si="3"/>
        <v>4602255.10253987</v>
      </c>
      <c r="L86" s="10" t="s">
        <v>20</v>
      </c>
      <c r="M86" s="10"/>
    </row>
    <row r="87" s="4" customFormat="true" ht="23" customHeight="true" spans="1:13">
      <c r="A87" s="10" t="s">
        <v>16</v>
      </c>
      <c r="B87" s="10" t="s">
        <v>22</v>
      </c>
      <c r="C87" s="10">
        <v>804</v>
      </c>
      <c r="D87" s="10">
        <v>19</v>
      </c>
      <c r="E87" s="10">
        <v>8</v>
      </c>
      <c r="F87" s="14" t="s">
        <v>19</v>
      </c>
      <c r="G87" s="15">
        <v>116.11</v>
      </c>
      <c r="H87" s="10"/>
      <c r="I87" s="10"/>
      <c r="J87" s="18">
        <f t="shared" si="4"/>
        <v>39734.0140450909</v>
      </c>
      <c r="K87" s="14">
        <f t="shared" si="3"/>
        <v>4613516.37077551</v>
      </c>
      <c r="L87" s="10" t="s">
        <v>20</v>
      </c>
      <c r="M87" s="10"/>
    </row>
    <row r="88" s="4" customFormat="true" ht="23" customHeight="true" spans="1:13">
      <c r="A88" s="10" t="s">
        <v>16</v>
      </c>
      <c r="B88" s="10" t="s">
        <v>22</v>
      </c>
      <c r="C88" s="10">
        <v>901</v>
      </c>
      <c r="D88" s="10">
        <v>19</v>
      </c>
      <c r="E88" s="10">
        <v>9</v>
      </c>
      <c r="F88" s="14" t="s">
        <v>19</v>
      </c>
      <c r="G88" s="15">
        <v>107.7</v>
      </c>
      <c r="H88" s="10"/>
      <c r="I88" s="10"/>
      <c r="J88" s="17">
        <f t="shared" si="4"/>
        <v>40019.6240933236</v>
      </c>
      <c r="K88" s="14">
        <f t="shared" si="3"/>
        <v>4310113.51485096</v>
      </c>
      <c r="L88" s="10" t="s">
        <v>20</v>
      </c>
      <c r="M88" s="10"/>
    </row>
    <row r="89" s="4" customFormat="true" ht="23" customHeight="true" spans="1:13">
      <c r="A89" s="10" t="s">
        <v>16</v>
      </c>
      <c r="B89" s="10" t="s">
        <v>22</v>
      </c>
      <c r="C89" s="10">
        <v>902</v>
      </c>
      <c r="D89" s="10">
        <v>19</v>
      </c>
      <c r="E89" s="10">
        <v>9</v>
      </c>
      <c r="F89" s="14" t="s">
        <v>19</v>
      </c>
      <c r="G89" s="15">
        <v>106.8</v>
      </c>
      <c r="H89" s="10"/>
      <c r="I89" s="10"/>
      <c r="J89" s="17">
        <f t="shared" si="4"/>
        <v>40147.6947115287</v>
      </c>
      <c r="K89" s="14">
        <f t="shared" si="3"/>
        <v>4287773.79519127</v>
      </c>
      <c r="L89" s="10" t="s">
        <v>20</v>
      </c>
      <c r="M89" s="10"/>
    </row>
    <row r="90" s="4" customFormat="true" ht="23" customHeight="true" spans="1:13">
      <c r="A90" s="10" t="s">
        <v>16</v>
      </c>
      <c r="B90" s="10" t="s">
        <v>22</v>
      </c>
      <c r="C90" s="10">
        <v>903</v>
      </c>
      <c r="D90" s="10">
        <v>19</v>
      </c>
      <c r="E90" s="10">
        <v>9</v>
      </c>
      <c r="F90" s="14" t="s">
        <v>19</v>
      </c>
      <c r="G90" s="15">
        <v>116.11</v>
      </c>
      <c r="H90" s="10"/>
      <c r="I90" s="10"/>
      <c r="J90" s="18">
        <f t="shared" si="4"/>
        <v>39954.1223267607</v>
      </c>
      <c r="K90" s="14">
        <f t="shared" si="3"/>
        <v>4639073.14336019</v>
      </c>
      <c r="L90" s="10" t="s">
        <v>20</v>
      </c>
      <c r="M90" s="10"/>
    </row>
    <row r="91" s="4" customFormat="true" ht="23" customHeight="true" spans="1:13">
      <c r="A91" s="10" t="s">
        <v>16</v>
      </c>
      <c r="B91" s="10" t="s">
        <v>22</v>
      </c>
      <c r="C91" s="10">
        <v>904</v>
      </c>
      <c r="D91" s="10">
        <v>19</v>
      </c>
      <c r="E91" s="10">
        <v>9</v>
      </c>
      <c r="F91" s="14" t="s">
        <v>19</v>
      </c>
      <c r="G91" s="15">
        <v>116.11</v>
      </c>
      <c r="H91" s="10"/>
      <c r="I91" s="10"/>
      <c r="J91" s="18">
        <f t="shared" si="4"/>
        <v>40051.8861574516</v>
      </c>
      <c r="K91" s="14">
        <f t="shared" si="3"/>
        <v>4650424.50174171</v>
      </c>
      <c r="L91" s="10" t="s">
        <v>20</v>
      </c>
      <c r="M91" s="10"/>
    </row>
    <row r="92" s="4" customFormat="true" ht="23" customHeight="true" spans="1:13">
      <c r="A92" s="10" t="s">
        <v>16</v>
      </c>
      <c r="B92" s="10" t="s">
        <v>22</v>
      </c>
      <c r="C92" s="10">
        <v>1001</v>
      </c>
      <c r="D92" s="10">
        <v>19</v>
      </c>
      <c r="E92" s="10">
        <v>10</v>
      </c>
      <c r="F92" s="14" t="s">
        <v>19</v>
      </c>
      <c r="G92" s="15">
        <v>107.7</v>
      </c>
      <c r="H92" s="10"/>
      <c r="I92" s="10"/>
      <c r="J92" s="17">
        <f t="shared" si="4"/>
        <v>40339.7810860702</v>
      </c>
      <c r="K92" s="14">
        <f t="shared" si="3"/>
        <v>4344594.42296976</v>
      </c>
      <c r="L92" s="10" t="s">
        <v>20</v>
      </c>
      <c r="M92" s="10"/>
    </row>
    <row r="93" s="4" customFormat="true" ht="23" customHeight="true" spans="1:13">
      <c r="A93" s="10" t="s">
        <v>16</v>
      </c>
      <c r="B93" s="10" t="s">
        <v>22</v>
      </c>
      <c r="C93" s="10">
        <v>1002</v>
      </c>
      <c r="D93" s="10">
        <v>19</v>
      </c>
      <c r="E93" s="10">
        <v>10</v>
      </c>
      <c r="F93" s="14" t="s">
        <v>19</v>
      </c>
      <c r="G93" s="15">
        <v>106.8</v>
      </c>
      <c r="H93" s="10"/>
      <c r="I93" s="10"/>
      <c r="J93" s="17">
        <f t="shared" si="4"/>
        <v>40468.876269221</v>
      </c>
      <c r="K93" s="14">
        <f t="shared" si="3"/>
        <v>4322075.9855528</v>
      </c>
      <c r="L93" s="10" t="s">
        <v>20</v>
      </c>
      <c r="M93" s="10"/>
    </row>
    <row r="94" s="4" customFormat="true" ht="23" customHeight="true" spans="1:13">
      <c r="A94" s="10" t="s">
        <v>16</v>
      </c>
      <c r="B94" s="10" t="s">
        <v>22</v>
      </c>
      <c r="C94" s="10">
        <v>1003</v>
      </c>
      <c r="D94" s="10">
        <v>19</v>
      </c>
      <c r="E94" s="10">
        <v>10</v>
      </c>
      <c r="F94" s="14" t="s">
        <v>19</v>
      </c>
      <c r="G94" s="15">
        <v>116.11</v>
      </c>
      <c r="H94" s="10"/>
      <c r="I94" s="10"/>
      <c r="J94" s="18">
        <f t="shared" si="4"/>
        <v>40273.7553053748</v>
      </c>
      <c r="K94" s="14">
        <f t="shared" si="3"/>
        <v>4676185.72850707</v>
      </c>
      <c r="L94" s="10" t="s">
        <v>20</v>
      </c>
      <c r="M94" s="10"/>
    </row>
    <row r="95" s="4" customFormat="true" ht="23" customHeight="true" spans="1:13">
      <c r="A95" s="10" t="s">
        <v>16</v>
      </c>
      <c r="B95" s="10" t="s">
        <v>22</v>
      </c>
      <c r="C95" s="10">
        <v>1004</v>
      </c>
      <c r="D95" s="10">
        <v>19</v>
      </c>
      <c r="E95" s="10">
        <v>10</v>
      </c>
      <c r="F95" s="14" t="s">
        <v>19</v>
      </c>
      <c r="G95" s="15">
        <v>116.11</v>
      </c>
      <c r="H95" s="10"/>
      <c r="I95" s="10"/>
      <c r="J95" s="18">
        <f t="shared" si="4"/>
        <v>40372.3012467112</v>
      </c>
      <c r="K95" s="14">
        <f t="shared" si="3"/>
        <v>4687627.89775564</v>
      </c>
      <c r="L95" s="10" t="s">
        <v>20</v>
      </c>
      <c r="M95" s="10"/>
    </row>
    <row r="96" s="4" customFormat="true" ht="23" customHeight="true" spans="1:13">
      <c r="A96" s="10" t="s">
        <v>16</v>
      </c>
      <c r="B96" s="10" t="s">
        <v>22</v>
      </c>
      <c r="C96" s="10">
        <v>1101</v>
      </c>
      <c r="D96" s="10">
        <v>19</v>
      </c>
      <c r="E96" s="10">
        <v>11</v>
      </c>
      <c r="F96" s="14" t="s">
        <v>19</v>
      </c>
      <c r="G96" s="15">
        <v>107.7</v>
      </c>
      <c r="H96" s="10"/>
      <c r="I96" s="10"/>
      <c r="J96" s="17">
        <f t="shared" si="4"/>
        <v>40662.4993347588</v>
      </c>
      <c r="K96" s="14">
        <f t="shared" si="3"/>
        <v>4379351.17835352</v>
      </c>
      <c r="L96" s="10" t="s">
        <v>20</v>
      </c>
      <c r="M96" s="10"/>
    </row>
    <row r="97" s="4" customFormat="true" ht="23" customHeight="true" spans="1:13">
      <c r="A97" s="10" t="s">
        <v>16</v>
      </c>
      <c r="B97" s="10" t="s">
        <v>22</v>
      </c>
      <c r="C97" s="10">
        <v>1102</v>
      </c>
      <c r="D97" s="10">
        <v>19</v>
      </c>
      <c r="E97" s="10">
        <v>11</v>
      </c>
      <c r="F97" s="14" t="s">
        <v>19</v>
      </c>
      <c r="G97" s="15">
        <v>106.8</v>
      </c>
      <c r="H97" s="10"/>
      <c r="I97" s="10"/>
      <c r="J97" s="17">
        <f t="shared" si="4"/>
        <v>40792.6272793747</v>
      </c>
      <c r="K97" s="14">
        <f t="shared" si="3"/>
        <v>4356652.59343722</v>
      </c>
      <c r="L97" s="10" t="s">
        <v>20</v>
      </c>
      <c r="M97" s="10"/>
    </row>
    <row r="98" s="4" customFormat="true" ht="23" customHeight="true" spans="1:13">
      <c r="A98" s="10" t="s">
        <v>16</v>
      </c>
      <c r="B98" s="10" t="s">
        <v>22</v>
      </c>
      <c r="C98" s="10">
        <v>1103</v>
      </c>
      <c r="D98" s="10">
        <v>19</v>
      </c>
      <c r="E98" s="10">
        <v>11</v>
      </c>
      <c r="F98" s="14" t="s">
        <v>19</v>
      </c>
      <c r="G98" s="15">
        <v>116.11</v>
      </c>
      <c r="H98" s="10"/>
      <c r="I98" s="10"/>
      <c r="J98" s="18">
        <f t="shared" si="4"/>
        <v>40595.9453478178</v>
      </c>
      <c r="K98" s="14">
        <f t="shared" si="3"/>
        <v>4713595.21433513</v>
      </c>
      <c r="L98" s="10" t="s">
        <v>20</v>
      </c>
      <c r="M98" s="10"/>
    </row>
    <row r="99" s="4" customFormat="true" ht="23" customHeight="true" spans="1:13">
      <c r="A99" s="10" t="s">
        <v>16</v>
      </c>
      <c r="B99" s="10" t="s">
        <v>22</v>
      </c>
      <c r="C99" s="10">
        <v>1104</v>
      </c>
      <c r="D99" s="10">
        <v>19</v>
      </c>
      <c r="E99" s="10">
        <v>11</v>
      </c>
      <c r="F99" s="14" t="s">
        <v>19</v>
      </c>
      <c r="G99" s="15">
        <v>116.11</v>
      </c>
      <c r="H99" s="10"/>
      <c r="I99" s="10"/>
      <c r="J99" s="18">
        <f t="shared" si="4"/>
        <v>40695.2796566849</v>
      </c>
      <c r="K99" s="14">
        <f t="shared" si="3"/>
        <v>4725128.92093769</v>
      </c>
      <c r="L99" s="10" t="s">
        <v>20</v>
      </c>
      <c r="M99" s="10"/>
    </row>
    <row r="100" s="4" customFormat="true" ht="23" customHeight="true" spans="1:13">
      <c r="A100" s="10" t="s">
        <v>16</v>
      </c>
      <c r="B100" s="10" t="s">
        <v>22</v>
      </c>
      <c r="C100" s="10">
        <v>1201</v>
      </c>
      <c r="D100" s="10">
        <v>19</v>
      </c>
      <c r="E100" s="10">
        <v>12</v>
      </c>
      <c r="F100" s="14" t="s">
        <v>19</v>
      </c>
      <c r="G100" s="15">
        <v>107.7</v>
      </c>
      <c r="H100" s="10"/>
      <c r="I100" s="10"/>
      <c r="J100" s="17">
        <v>40935</v>
      </c>
      <c r="K100" s="14">
        <f t="shared" si="3"/>
        <v>4408699.5</v>
      </c>
      <c r="L100" s="10" t="s">
        <v>20</v>
      </c>
      <c r="M100" s="10"/>
    </row>
    <row r="101" s="4" customFormat="true" ht="23" customHeight="true" spans="1:13">
      <c r="A101" s="10" t="s">
        <v>16</v>
      </c>
      <c r="B101" s="10" t="s">
        <v>22</v>
      </c>
      <c r="C101" s="10">
        <v>1202</v>
      </c>
      <c r="D101" s="10">
        <v>19</v>
      </c>
      <c r="E101" s="10">
        <v>12</v>
      </c>
      <c r="F101" s="14" t="s">
        <v>19</v>
      </c>
      <c r="G101" s="15">
        <v>106.8</v>
      </c>
      <c r="H101" s="10"/>
      <c r="I101" s="10"/>
      <c r="J101" s="17">
        <v>41066</v>
      </c>
      <c r="K101" s="14">
        <f t="shared" si="3"/>
        <v>4385848.8</v>
      </c>
      <c r="L101" s="10" t="s">
        <v>20</v>
      </c>
      <c r="M101" s="10"/>
    </row>
    <row r="102" s="4" customFormat="true" ht="23" customHeight="true" spans="1:13">
      <c r="A102" s="10" t="s">
        <v>16</v>
      </c>
      <c r="B102" s="10" t="s">
        <v>22</v>
      </c>
      <c r="C102" s="10">
        <v>1203</v>
      </c>
      <c r="D102" s="10">
        <v>19</v>
      </c>
      <c r="E102" s="10">
        <v>12</v>
      </c>
      <c r="F102" s="14" t="s">
        <v>19</v>
      </c>
      <c r="G102" s="15">
        <v>116.11</v>
      </c>
      <c r="H102" s="10"/>
      <c r="I102" s="10"/>
      <c r="J102" s="18">
        <v>40868</v>
      </c>
      <c r="K102" s="14">
        <f t="shared" si="3"/>
        <v>4745183.48</v>
      </c>
      <c r="L102" s="10" t="s">
        <v>20</v>
      </c>
      <c r="M102" s="10"/>
    </row>
    <row r="103" s="4" customFormat="true" ht="23" customHeight="true" spans="1:13">
      <c r="A103" s="10" t="s">
        <v>16</v>
      </c>
      <c r="B103" s="10" t="s">
        <v>22</v>
      </c>
      <c r="C103" s="10">
        <v>1204</v>
      </c>
      <c r="D103" s="10">
        <v>19</v>
      </c>
      <c r="E103" s="10">
        <v>12</v>
      </c>
      <c r="F103" s="14" t="s">
        <v>19</v>
      </c>
      <c r="G103" s="15">
        <v>116.11</v>
      </c>
      <c r="H103" s="10"/>
      <c r="I103" s="10"/>
      <c r="J103" s="18">
        <v>40968</v>
      </c>
      <c r="K103" s="14">
        <f t="shared" si="3"/>
        <v>4756794.48</v>
      </c>
      <c r="L103" s="10" t="s">
        <v>20</v>
      </c>
      <c r="M103" s="10"/>
    </row>
    <row r="104" s="4" customFormat="true" ht="23" customHeight="true" spans="1:13">
      <c r="A104" s="10" t="s">
        <v>16</v>
      </c>
      <c r="B104" s="10" t="s">
        <v>22</v>
      </c>
      <c r="C104" s="10">
        <v>1301</v>
      </c>
      <c r="D104" s="10">
        <v>19</v>
      </c>
      <c r="E104" s="10">
        <v>13</v>
      </c>
      <c r="F104" s="14" t="s">
        <v>19</v>
      </c>
      <c r="G104" s="15">
        <v>107.7</v>
      </c>
      <c r="H104" s="10"/>
      <c r="I104" s="10"/>
      <c r="J104" s="17">
        <f t="shared" ref="J104:J127" si="5">J100*1.01</f>
        <v>41344.35</v>
      </c>
      <c r="K104" s="14">
        <f t="shared" si="3"/>
        <v>4452786.495</v>
      </c>
      <c r="L104" s="10" t="s">
        <v>20</v>
      </c>
      <c r="M104" s="10"/>
    </row>
    <row r="105" s="4" customFormat="true" ht="23" customHeight="true" spans="1:13">
      <c r="A105" s="10" t="s">
        <v>16</v>
      </c>
      <c r="B105" s="10" t="s">
        <v>22</v>
      </c>
      <c r="C105" s="10">
        <v>1302</v>
      </c>
      <c r="D105" s="10">
        <v>19</v>
      </c>
      <c r="E105" s="10">
        <v>13</v>
      </c>
      <c r="F105" s="14" t="s">
        <v>19</v>
      </c>
      <c r="G105" s="15">
        <v>106.8</v>
      </c>
      <c r="H105" s="10"/>
      <c r="I105" s="10"/>
      <c r="J105" s="17">
        <f t="shared" si="5"/>
        <v>41476.66</v>
      </c>
      <c r="K105" s="14">
        <f t="shared" si="3"/>
        <v>4429707.288</v>
      </c>
      <c r="L105" s="10" t="s">
        <v>20</v>
      </c>
      <c r="M105" s="10"/>
    </row>
    <row r="106" s="4" customFormat="true" ht="23" customHeight="true" spans="1:13">
      <c r="A106" s="10" t="s">
        <v>16</v>
      </c>
      <c r="B106" s="10" t="s">
        <v>22</v>
      </c>
      <c r="C106" s="10">
        <v>1303</v>
      </c>
      <c r="D106" s="10">
        <v>19</v>
      </c>
      <c r="E106" s="10">
        <v>13</v>
      </c>
      <c r="F106" s="14" t="s">
        <v>19</v>
      </c>
      <c r="G106" s="15">
        <v>116.11</v>
      </c>
      <c r="H106" s="10"/>
      <c r="I106" s="10"/>
      <c r="J106" s="18">
        <f t="shared" si="5"/>
        <v>41276.68</v>
      </c>
      <c r="K106" s="14">
        <f t="shared" si="3"/>
        <v>4792635.3148</v>
      </c>
      <c r="L106" s="10" t="s">
        <v>20</v>
      </c>
      <c r="M106" s="10"/>
    </row>
    <row r="107" s="4" customFormat="true" ht="23" customHeight="true" spans="1:13">
      <c r="A107" s="10" t="s">
        <v>16</v>
      </c>
      <c r="B107" s="10" t="s">
        <v>22</v>
      </c>
      <c r="C107" s="10">
        <v>1304</v>
      </c>
      <c r="D107" s="10">
        <v>19</v>
      </c>
      <c r="E107" s="10">
        <v>13</v>
      </c>
      <c r="F107" s="14" t="s">
        <v>19</v>
      </c>
      <c r="G107" s="15">
        <v>116.11</v>
      </c>
      <c r="H107" s="10"/>
      <c r="I107" s="10"/>
      <c r="J107" s="18">
        <f t="shared" si="5"/>
        <v>41377.68</v>
      </c>
      <c r="K107" s="14">
        <f t="shared" si="3"/>
        <v>4804362.4248</v>
      </c>
      <c r="L107" s="10" t="s">
        <v>20</v>
      </c>
      <c r="M107" s="10"/>
    </row>
    <row r="108" s="4" customFormat="true" ht="23" customHeight="true" spans="1:13">
      <c r="A108" s="10" t="s">
        <v>16</v>
      </c>
      <c r="B108" s="10" t="s">
        <v>22</v>
      </c>
      <c r="C108" s="10">
        <v>1401</v>
      </c>
      <c r="D108" s="10">
        <v>19</v>
      </c>
      <c r="E108" s="10">
        <v>14</v>
      </c>
      <c r="F108" s="14" t="s">
        <v>19</v>
      </c>
      <c r="G108" s="15">
        <v>107.7</v>
      </c>
      <c r="H108" s="10"/>
      <c r="I108" s="10"/>
      <c r="J108" s="17">
        <f t="shared" si="5"/>
        <v>41757.7935</v>
      </c>
      <c r="K108" s="14">
        <f t="shared" si="3"/>
        <v>4497314.35995</v>
      </c>
      <c r="L108" s="10" t="s">
        <v>20</v>
      </c>
      <c r="M108" s="10"/>
    </row>
    <row r="109" s="4" customFormat="true" ht="23" customHeight="true" spans="1:13">
      <c r="A109" s="10" t="s">
        <v>16</v>
      </c>
      <c r="B109" s="10" t="s">
        <v>22</v>
      </c>
      <c r="C109" s="10">
        <v>1402</v>
      </c>
      <c r="D109" s="10">
        <v>19</v>
      </c>
      <c r="E109" s="10">
        <v>14</v>
      </c>
      <c r="F109" s="14" t="s">
        <v>19</v>
      </c>
      <c r="G109" s="15">
        <v>106.8</v>
      </c>
      <c r="H109" s="10"/>
      <c r="I109" s="10"/>
      <c r="J109" s="17">
        <f t="shared" si="5"/>
        <v>41891.4266</v>
      </c>
      <c r="K109" s="14">
        <f t="shared" si="3"/>
        <v>4474004.36088</v>
      </c>
      <c r="L109" s="10" t="s">
        <v>20</v>
      </c>
      <c r="M109" s="10"/>
    </row>
    <row r="110" s="4" customFormat="true" ht="23" customHeight="true" spans="1:13">
      <c r="A110" s="10" t="s">
        <v>16</v>
      </c>
      <c r="B110" s="10" t="s">
        <v>22</v>
      </c>
      <c r="C110" s="10">
        <v>1403</v>
      </c>
      <c r="D110" s="10">
        <v>19</v>
      </c>
      <c r="E110" s="10">
        <v>14</v>
      </c>
      <c r="F110" s="14" t="s">
        <v>19</v>
      </c>
      <c r="G110" s="15">
        <v>116.11</v>
      </c>
      <c r="H110" s="10"/>
      <c r="I110" s="10"/>
      <c r="J110" s="18">
        <f t="shared" si="5"/>
        <v>41689.4468</v>
      </c>
      <c r="K110" s="14">
        <f t="shared" si="3"/>
        <v>4840561.667948</v>
      </c>
      <c r="L110" s="10" t="s">
        <v>20</v>
      </c>
      <c r="M110" s="10"/>
    </row>
    <row r="111" s="4" customFormat="true" ht="23" customHeight="true" spans="1:13">
      <c r="A111" s="10" t="s">
        <v>16</v>
      </c>
      <c r="B111" s="10" t="s">
        <v>22</v>
      </c>
      <c r="C111" s="10">
        <v>1404</v>
      </c>
      <c r="D111" s="10">
        <v>19</v>
      </c>
      <c r="E111" s="10">
        <v>14</v>
      </c>
      <c r="F111" s="14" t="s">
        <v>19</v>
      </c>
      <c r="G111" s="15">
        <v>116.11</v>
      </c>
      <c r="H111" s="10"/>
      <c r="I111" s="10"/>
      <c r="J111" s="18">
        <f t="shared" si="5"/>
        <v>41791.4568</v>
      </c>
      <c r="K111" s="14">
        <f t="shared" si="3"/>
        <v>4852406.049048</v>
      </c>
      <c r="L111" s="10" t="s">
        <v>20</v>
      </c>
      <c r="M111" s="10"/>
    </row>
    <row r="112" s="4" customFormat="true" ht="23" customHeight="true" spans="1:13">
      <c r="A112" s="10" t="s">
        <v>16</v>
      </c>
      <c r="B112" s="10" t="s">
        <v>22</v>
      </c>
      <c r="C112" s="10">
        <v>1501</v>
      </c>
      <c r="D112" s="10">
        <v>19</v>
      </c>
      <c r="E112" s="10">
        <v>15</v>
      </c>
      <c r="F112" s="14" t="s">
        <v>19</v>
      </c>
      <c r="G112" s="15">
        <v>107.7</v>
      </c>
      <c r="H112" s="10"/>
      <c r="I112" s="10"/>
      <c r="J112" s="17">
        <f t="shared" si="5"/>
        <v>42175.371435</v>
      </c>
      <c r="K112" s="14">
        <f t="shared" si="3"/>
        <v>4542287.5035495</v>
      </c>
      <c r="L112" s="10" t="s">
        <v>20</v>
      </c>
      <c r="M112" s="10"/>
    </row>
    <row r="113" s="4" customFormat="true" ht="23" customHeight="true" spans="1:13">
      <c r="A113" s="10" t="s">
        <v>16</v>
      </c>
      <c r="B113" s="10" t="s">
        <v>22</v>
      </c>
      <c r="C113" s="10">
        <v>1502</v>
      </c>
      <c r="D113" s="10">
        <v>19</v>
      </c>
      <c r="E113" s="10">
        <v>15</v>
      </c>
      <c r="F113" s="14" t="s">
        <v>19</v>
      </c>
      <c r="G113" s="15">
        <v>106.8</v>
      </c>
      <c r="H113" s="10"/>
      <c r="I113" s="10"/>
      <c r="J113" s="17">
        <f t="shared" si="5"/>
        <v>42310.340866</v>
      </c>
      <c r="K113" s="14">
        <f t="shared" si="3"/>
        <v>4518744.4044888</v>
      </c>
      <c r="L113" s="10" t="s">
        <v>20</v>
      </c>
      <c r="M113" s="10"/>
    </row>
    <row r="114" s="4" customFormat="true" ht="23" customHeight="true" spans="1:13">
      <c r="A114" s="10" t="s">
        <v>16</v>
      </c>
      <c r="B114" s="10" t="s">
        <v>22</v>
      </c>
      <c r="C114" s="10">
        <v>1503</v>
      </c>
      <c r="D114" s="10">
        <v>19</v>
      </c>
      <c r="E114" s="10">
        <v>15</v>
      </c>
      <c r="F114" s="14" t="s">
        <v>19</v>
      </c>
      <c r="G114" s="15">
        <v>116.11</v>
      </c>
      <c r="H114" s="10"/>
      <c r="I114" s="10"/>
      <c r="J114" s="18">
        <f t="shared" si="5"/>
        <v>42106.341268</v>
      </c>
      <c r="K114" s="14">
        <f t="shared" si="3"/>
        <v>4888967.28462748</v>
      </c>
      <c r="L114" s="10" t="s">
        <v>20</v>
      </c>
      <c r="M114" s="10"/>
    </row>
    <row r="115" s="4" customFormat="true" ht="23" customHeight="true" spans="1:13">
      <c r="A115" s="10" t="s">
        <v>16</v>
      </c>
      <c r="B115" s="10" t="s">
        <v>22</v>
      </c>
      <c r="C115" s="10">
        <v>1504</v>
      </c>
      <c r="D115" s="10">
        <v>19</v>
      </c>
      <c r="E115" s="10">
        <v>15</v>
      </c>
      <c r="F115" s="14" t="s">
        <v>19</v>
      </c>
      <c r="G115" s="15">
        <v>116.11</v>
      </c>
      <c r="H115" s="10"/>
      <c r="I115" s="10"/>
      <c r="J115" s="18">
        <f t="shared" si="5"/>
        <v>42209.371368</v>
      </c>
      <c r="K115" s="14">
        <f t="shared" si="3"/>
        <v>4900930.10953848</v>
      </c>
      <c r="L115" s="10" t="s">
        <v>20</v>
      </c>
      <c r="M115" s="10"/>
    </row>
    <row r="116" s="4" customFormat="true" ht="23" customHeight="true" spans="1:13">
      <c r="A116" s="10" t="s">
        <v>16</v>
      </c>
      <c r="B116" s="10" t="s">
        <v>22</v>
      </c>
      <c r="C116" s="10">
        <v>1601</v>
      </c>
      <c r="D116" s="10">
        <v>19</v>
      </c>
      <c r="E116" s="10">
        <v>16</v>
      </c>
      <c r="F116" s="14" t="s">
        <v>19</v>
      </c>
      <c r="G116" s="15">
        <v>107.7</v>
      </c>
      <c r="H116" s="10"/>
      <c r="I116" s="10"/>
      <c r="J116" s="17">
        <f t="shared" si="5"/>
        <v>42597.12514935</v>
      </c>
      <c r="K116" s="14">
        <f t="shared" si="3"/>
        <v>4587710.37858499</v>
      </c>
      <c r="L116" s="10" t="s">
        <v>20</v>
      </c>
      <c r="M116" s="10"/>
    </row>
    <row r="117" s="4" customFormat="true" ht="23" customHeight="true" spans="1:13">
      <c r="A117" s="10" t="s">
        <v>16</v>
      </c>
      <c r="B117" s="10" t="s">
        <v>22</v>
      </c>
      <c r="C117" s="10">
        <v>1602</v>
      </c>
      <c r="D117" s="10">
        <v>19</v>
      </c>
      <c r="E117" s="10">
        <v>16</v>
      </c>
      <c r="F117" s="14" t="s">
        <v>19</v>
      </c>
      <c r="G117" s="15">
        <v>106.8</v>
      </c>
      <c r="H117" s="10"/>
      <c r="I117" s="10"/>
      <c r="J117" s="17">
        <f t="shared" si="5"/>
        <v>42733.44427466</v>
      </c>
      <c r="K117" s="14">
        <f t="shared" si="3"/>
        <v>4563931.84853369</v>
      </c>
      <c r="L117" s="10" t="s">
        <v>20</v>
      </c>
      <c r="M117" s="10"/>
    </row>
    <row r="118" s="4" customFormat="true" ht="23" customHeight="true" spans="1:13">
      <c r="A118" s="10" t="s">
        <v>16</v>
      </c>
      <c r="B118" s="10" t="s">
        <v>22</v>
      </c>
      <c r="C118" s="10">
        <v>1603</v>
      </c>
      <c r="D118" s="10">
        <v>19</v>
      </c>
      <c r="E118" s="10">
        <v>16</v>
      </c>
      <c r="F118" s="14" t="s">
        <v>19</v>
      </c>
      <c r="G118" s="15">
        <v>116.11</v>
      </c>
      <c r="H118" s="10"/>
      <c r="I118" s="10"/>
      <c r="J118" s="18">
        <f t="shared" si="5"/>
        <v>42527.40468068</v>
      </c>
      <c r="K118" s="14">
        <f t="shared" si="3"/>
        <v>4937856.95747375</v>
      </c>
      <c r="L118" s="10" t="s">
        <v>20</v>
      </c>
      <c r="M118" s="10"/>
    </row>
    <row r="119" s="4" customFormat="true" ht="23" customHeight="true" spans="1:13">
      <c r="A119" s="10" t="s">
        <v>16</v>
      </c>
      <c r="B119" s="10" t="s">
        <v>22</v>
      </c>
      <c r="C119" s="10">
        <v>1604</v>
      </c>
      <c r="D119" s="10">
        <v>19</v>
      </c>
      <c r="E119" s="10">
        <v>16</v>
      </c>
      <c r="F119" s="14" t="s">
        <v>19</v>
      </c>
      <c r="G119" s="15">
        <v>116.11</v>
      </c>
      <c r="H119" s="10"/>
      <c r="I119" s="10"/>
      <c r="J119" s="18">
        <f t="shared" si="5"/>
        <v>42631.46508168</v>
      </c>
      <c r="K119" s="14">
        <f t="shared" si="3"/>
        <v>4949939.41063386</v>
      </c>
      <c r="L119" s="10" t="s">
        <v>20</v>
      </c>
      <c r="M119" s="10"/>
    </row>
    <row r="120" s="4" customFormat="true" ht="23" customHeight="true" spans="1:13">
      <c r="A120" s="10" t="s">
        <v>16</v>
      </c>
      <c r="B120" s="10" t="s">
        <v>22</v>
      </c>
      <c r="C120" s="10">
        <v>1701</v>
      </c>
      <c r="D120" s="10">
        <v>19</v>
      </c>
      <c r="E120" s="10">
        <v>17</v>
      </c>
      <c r="F120" s="14" t="s">
        <v>19</v>
      </c>
      <c r="G120" s="15">
        <v>107.7</v>
      </c>
      <c r="H120" s="10"/>
      <c r="I120" s="10"/>
      <c r="J120" s="17">
        <f t="shared" si="5"/>
        <v>43023.0964008435</v>
      </c>
      <c r="K120" s="14">
        <f t="shared" si="3"/>
        <v>4633587.48237085</v>
      </c>
      <c r="L120" s="10" t="s">
        <v>20</v>
      </c>
      <c r="M120" s="10"/>
    </row>
    <row r="121" s="4" customFormat="true" ht="23" customHeight="true" spans="1:13">
      <c r="A121" s="10" t="s">
        <v>16</v>
      </c>
      <c r="B121" s="10" t="s">
        <v>22</v>
      </c>
      <c r="C121" s="10">
        <v>1702</v>
      </c>
      <c r="D121" s="10">
        <v>19</v>
      </c>
      <c r="E121" s="10">
        <v>17</v>
      </c>
      <c r="F121" s="14" t="s">
        <v>19</v>
      </c>
      <c r="G121" s="15">
        <v>106.8</v>
      </c>
      <c r="H121" s="10"/>
      <c r="I121" s="10"/>
      <c r="J121" s="17">
        <f t="shared" si="5"/>
        <v>43160.7787174066</v>
      </c>
      <c r="K121" s="14">
        <f t="shared" si="3"/>
        <v>4609571.16701903</v>
      </c>
      <c r="L121" s="10" t="s">
        <v>20</v>
      </c>
      <c r="M121" s="10"/>
    </row>
    <row r="122" s="4" customFormat="true" ht="23" customHeight="true" spans="1:13">
      <c r="A122" s="10" t="s">
        <v>16</v>
      </c>
      <c r="B122" s="10" t="s">
        <v>22</v>
      </c>
      <c r="C122" s="10">
        <v>1703</v>
      </c>
      <c r="D122" s="10">
        <v>19</v>
      </c>
      <c r="E122" s="10">
        <v>17</v>
      </c>
      <c r="F122" s="14" t="s">
        <v>19</v>
      </c>
      <c r="G122" s="15">
        <v>116.11</v>
      </c>
      <c r="H122" s="10"/>
      <c r="I122" s="10"/>
      <c r="J122" s="18">
        <f t="shared" si="5"/>
        <v>42952.6787274868</v>
      </c>
      <c r="K122" s="14">
        <f t="shared" si="3"/>
        <v>4987235.52704849</v>
      </c>
      <c r="L122" s="10" t="s">
        <v>20</v>
      </c>
      <c r="M122" s="10"/>
    </row>
    <row r="123" s="4" customFormat="true" ht="23" customHeight="true" spans="1:13">
      <c r="A123" s="10" t="s">
        <v>16</v>
      </c>
      <c r="B123" s="10" t="s">
        <v>22</v>
      </c>
      <c r="C123" s="10">
        <v>1704</v>
      </c>
      <c r="D123" s="10">
        <v>19</v>
      </c>
      <c r="E123" s="10">
        <v>17</v>
      </c>
      <c r="F123" s="14" t="s">
        <v>19</v>
      </c>
      <c r="G123" s="15">
        <v>116.11</v>
      </c>
      <c r="H123" s="10"/>
      <c r="I123" s="10"/>
      <c r="J123" s="18">
        <f t="shared" si="5"/>
        <v>43057.7797324968</v>
      </c>
      <c r="K123" s="14">
        <f t="shared" si="3"/>
        <v>4999438.8047402</v>
      </c>
      <c r="L123" s="10" t="s">
        <v>20</v>
      </c>
      <c r="M123" s="10"/>
    </row>
    <row r="124" s="4" customFormat="true" ht="23" customHeight="true" spans="1:13">
      <c r="A124" s="10" t="s">
        <v>16</v>
      </c>
      <c r="B124" s="10" t="s">
        <v>22</v>
      </c>
      <c r="C124" s="10">
        <v>1801</v>
      </c>
      <c r="D124" s="10">
        <v>19</v>
      </c>
      <c r="E124" s="10">
        <v>18</v>
      </c>
      <c r="F124" s="14" t="s">
        <v>19</v>
      </c>
      <c r="G124" s="15">
        <v>107.7</v>
      </c>
      <c r="H124" s="10"/>
      <c r="I124" s="10"/>
      <c r="J124" s="17">
        <f t="shared" si="5"/>
        <v>43453.3273648519</v>
      </c>
      <c r="K124" s="14">
        <f t="shared" si="3"/>
        <v>4679923.35719455</v>
      </c>
      <c r="L124" s="10" t="s">
        <v>20</v>
      </c>
      <c r="M124" s="10"/>
    </row>
    <row r="125" s="4" customFormat="true" ht="23" customHeight="true" spans="1:13">
      <c r="A125" s="10" t="s">
        <v>16</v>
      </c>
      <c r="B125" s="10" t="s">
        <v>22</v>
      </c>
      <c r="C125" s="10">
        <v>1802</v>
      </c>
      <c r="D125" s="10">
        <v>19</v>
      </c>
      <c r="E125" s="10">
        <v>18</v>
      </c>
      <c r="F125" s="14" t="s">
        <v>19</v>
      </c>
      <c r="G125" s="15">
        <v>106.8</v>
      </c>
      <c r="H125" s="10"/>
      <c r="I125" s="10"/>
      <c r="J125" s="17">
        <f t="shared" si="5"/>
        <v>43592.3865045807</v>
      </c>
      <c r="K125" s="14">
        <f t="shared" si="3"/>
        <v>4655666.87868922</v>
      </c>
      <c r="L125" s="10" t="s">
        <v>20</v>
      </c>
      <c r="M125" s="10"/>
    </row>
    <row r="126" s="4" customFormat="true" ht="23" customHeight="true" spans="1:13">
      <c r="A126" s="10" t="s">
        <v>16</v>
      </c>
      <c r="B126" s="10" t="s">
        <v>22</v>
      </c>
      <c r="C126" s="10">
        <v>1803</v>
      </c>
      <c r="D126" s="10">
        <v>19</v>
      </c>
      <c r="E126" s="10">
        <v>18</v>
      </c>
      <c r="F126" s="14" t="s">
        <v>19</v>
      </c>
      <c r="G126" s="15">
        <v>116.11</v>
      </c>
      <c r="H126" s="10"/>
      <c r="I126" s="10"/>
      <c r="J126" s="18">
        <f t="shared" si="5"/>
        <v>43382.2055147617</v>
      </c>
      <c r="K126" s="14">
        <f t="shared" si="3"/>
        <v>5037107.88231898</v>
      </c>
      <c r="L126" s="10" t="s">
        <v>20</v>
      </c>
      <c r="M126" s="10"/>
    </row>
    <row r="127" s="4" customFormat="true" ht="23" customHeight="true" spans="1:13">
      <c r="A127" s="10" t="s">
        <v>16</v>
      </c>
      <c r="B127" s="10" t="s">
        <v>22</v>
      </c>
      <c r="C127" s="10">
        <v>1804</v>
      </c>
      <c r="D127" s="10">
        <v>19</v>
      </c>
      <c r="E127" s="10">
        <v>18</v>
      </c>
      <c r="F127" s="14" t="s">
        <v>19</v>
      </c>
      <c r="G127" s="15">
        <v>116.11</v>
      </c>
      <c r="H127" s="10"/>
      <c r="I127" s="10"/>
      <c r="J127" s="18">
        <f t="shared" si="5"/>
        <v>43488.3575298218</v>
      </c>
      <c r="K127" s="14">
        <f t="shared" si="3"/>
        <v>5049433.19278761</v>
      </c>
      <c r="L127" s="10" t="s">
        <v>20</v>
      </c>
      <c r="M127" s="10"/>
    </row>
    <row r="128" s="4" customFormat="true" ht="23" customHeight="true" spans="1:13">
      <c r="A128" s="10" t="s">
        <v>16</v>
      </c>
      <c r="B128" s="10" t="s">
        <v>22</v>
      </c>
      <c r="C128" s="10">
        <v>1901</v>
      </c>
      <c r="D128" s="10">
        <v>19</v>
      </c>
      <c r="E128" s="10">
        <v>19</v>
      </c>
      <c r="F128" s="14" t="s">
        <v>19</v>
      </c>
      <c r="G128" s="15">
        <v>107.7</v>
      </c>
      <c r="H128" s="10"/>
      <c r="I128" s="10"/>
      <c r="J128" s="17">
        <v>44268</v>
      </c>
      <c r="K128" s="14">
        <f t="shared" si="3"/>
        <v>4767663.6</v>
      </c>
      <c r="L128" s="10" t="s">
        <v>20</v>
      </c>
      <c r="M128" s="10"/>
    </row>
    <row r="129" s="4" customFormat="true" ht="23" customHeight="true" spans="1:13">
      <c r="A129" s="10" t="s">
        <v>16</v>
      </c>
      <c r="B129" s="10" t="s">
        <v>22</v>
      </c>
      <c r="C129" s="10">
        <v>1902</v>
      </c>
      <c r="D129" s="10">
        <v>19</v>
      </c>
      <c r="E129" s="10">
        <v>19</v>
      </c>
      <c r="F129" s="14" t="s">
        <v>19</v>
      </c>
      <c r="G129" s="15">
        <v>106.8</v>
      </c>
      <c r="H129" s="10"/>
      <c r="I129" s="10"/>
      <c r="J129" s="17">
        <v>44628</v>
      </c>
      <c r="K129" s="14">
        <f t="shared" si="3"/>
        <v>4766270.4</v>
      </c>
      <c r="L129" s="10" t="s">
        <v>20</v>
      </c>
      <c r="M129" s="10"/>
    </row>
    <row r="130" s="4" customFormat="true" ht="23" customHeight="true" spans="1:13">
      <c r="A130" s="12" t="s">
        <v>23</v>
      </c>
      <c r="B130" s="13"/>
      <c r="C130" s="13"/>
      <c r="D130" s="13"/>
      <c r="E130" s="16"/>
      <c r="F130" s="10"/>
      <c r="G130" s="15">
        <f>SUM(G5:G129)</f>
        <v>13946.71</v>
      </c>
      <c r="H130" s="10"/>
      <c r="I130" s="10"/>
      <c r="J130" s="10"/>
      <c r="K130" s="14">
        <f>SUM(K5:K129)</f>
        <v>569026524.102621</v>
      </c>
      <c r="L130" s="12" t="s">
        <v>24</v>
      </c>
      <c r="M130" s="16"/>
    </row>
    <row r="131" ht="23" customHeight="true" spans="10:11">
      <c r="J131" s="19"/>
      <c r="K131" s="20"/>
    </row>
    <row r="132" ht="22" customHeight="true"/>
    <row r="133" ht="22" customHeight="true"/>
    <row r="134" ht="22" customHeight="true"/>
    <row r="135" ht="22" customHeight="true"/>
    <row r="136" ht="22" customHeight="true"/>
  </sheetData>
  <mergeCells count="5">
    <mergeCell ref="A1:M1"/>
    <mergeCell ref="A2:M2"/>
    <mergeCell ref="A3:M3"/>
    <mergeCell ref="A130:E130"/>
    <mergeCell ref="L130:M130"/>
  </mergeCells>
  <pageMargins left="0.708333333333333" right="0.66875" top="0.590277777777778" bottom="0.629861111111111" header="0.314583333333333" footer="0.314583333333333"/>
  <pageSetup paperSize="9" scale="9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pane xSplit="14" ySplit="10" topLeftCell="O14" activePane="bottomRight" state="frozen"/>
      <selection/>
      <selection pane="topRight"/>
      <selection pane="bottomLeft"/>
      <selection pane="bottomRight" activeCell="D21" sqref="D21"/>
    </sheetView>
  </sheetViews>
  <sheetFormatPr defaultColWidth="8.88333333333333" defaultRowHeight="13.5"/>
  <cols>
    <col min="1" max="1" width="6.75" style="1" customWidth="true"/>
    <col min="2" max="2" width="5.625" style="1" customWidth="true"/>
    <col min="3" max="3" width="14" style="2" customWidth="true"/>
    <col min="4" max="4" width="9" style="1" customWidth="true"/>
    <col min="5" max="5" width="9" style="2" customWidth="true"/>
    <col min="6" max="6" width="8.5" style="1" customWidth="true"/>
    <col min="7" max="7" width="11.3333333333333" style="2" customWidth="true"/>
    <col min="8" max="8" width="11.4416666666667" style="1" customWidth="true"/>
    <col min="9" max="9" width="10.8833333333333" style="1" customWidth="true"/>
    <col min="10" max="10" width="11.6666666666667" style="1" customWidth="true"/>
    <col min="11" max="11" width="13.75" style="1" customWidth="true"/>
    <col min="12" max="12" width="9.75" style="1" customWidth="true"/>
    <col min="13" max="13" width="8.25" style="1" customWidth="true"/>
    <col min="14" max="16384" width="8.88333333333333" style="1"/>
  </cols>
  <sheetData>
    <row r="1" ht="19.95" customHeight="true" spans="1:13">
      <c r="A1" s="3" t="s">
        <v>0</v>
      </c>
      <c r="B1" s="3"/>
      <c r="C1" s="4"/>
      <c r="D1" s="3"/>
      <c r="E1" s="4"/>
      <c r="F1" s="3"/>
      <c r="G1" s="3"/>
      <c r="H1" s="3"/>
      <c r="I1" s="3"/>
      <c r="J1" s="3"/>
      <c r="K1" s="3"/>
      <c r="L1" s="3"/>
      <c r="M1" s="3"/>
    </row>
    <row r="2" ht="35" customHeight="true" spans="1:13">
      <c r="A2" s="5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2" customHeight="true" spans="1:13">
      <c r="A3" s="7" t="s">
        <v>26</v>
      </c>
      <c r="B3" s="7"/>
      <c r="C3" s="8"/>
      <c r="D3" s="7"/>
      <c r="E3" s="8"/>
      <c r="F3" s="7"/>
      <c r="G3" s="7"/>
      <c r="H3" s="7"/>
      <c r="I3" s="7"/>
      <c r="J3" s="7"/>
      <c r="K3" s="7"/>
      <c r="L3" s="7"/>
      <c r="M3" s="7"/>
    </row>
    <row r="4" ht="39.45" customHeight="true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ht="25" customHeight="true" spans="1:13">
      <c r="A5" s="10" t="s">
        <v>16</v>
      </c>
      <c r="B5" s="10"/>
      <c r="C5" s="11" t="s">
        <v>27</v>
      </c>
      <c r="D5" s="10">
        <v>19</v>
      </c>
      <c r="E5" s="10">
        <v>1</v>
      </c>
      <c r="F5" s="14" t="s">
        <v>28</v>
      </c>
      <c r="G5" s="10">
        <v>1320.94</v>
      </c>
      <c r="H5" s="11">
        <v>59892</v>
      </c>
      <c r="I5" s="14">
        <f>H5*G5</f>
        <v>79113738.48</v>
      </c>
      <c r="J5" s="17"/>
      <c r="K5" s="14"/>
      <c r="L5" s="10" t="s">
        <v>20</v>
      </c>
      <c r="M5" s="10"/>
    </row>
    <row r="6" ht="25" customHeight="true" spans="1:16">
      <c r="A6" s="10" t="s">
        <v>16</v>
      </c>
      <c r="B6" s="10"/>
      <c r="C6" s="11" t="s">
        <v>29</v>
      </c>
      <c r="D6" s="10">
        <v>19</v>
      </c>
      <c r="E6" s="10">
        <v>1</v>
      </c>
      <c r="F6" s="14" t="s">
        <v>28</v>
      </c>
      <c r="G6" s="15">
        <v>35.51</v>
      </c>
      <c r="H6" s="11">
        <v>61200</v>
      </c>
      <c r="I6" s="14">
        <f t="shared" ref="I6:I7" si="0">H6*G6</f>
        <v>2173212</v>
      </c>
      <c r="J6" s="17"/>
      <c r="K6" s="14"/>
      <c r="L6" s="10" t="s">
        <v>20</v>
      </c>
      <c r="M6" s="10"/>
      <c r="P6" s="21"/>
    </row>
    <row r="7" ht="25" customHeight="true" spans="1:15">
      <c r="A7" s="10" t="s">
        <v>16</v>
      </c>
      <c r="B7" s="10"/>
      <c r="C7" s="10" t="s">
        <v>30</v>
      </c>
      <c r="D7" s="10">
        <v>19</v>
      </c>
      <c r="E7" s="10">
        <v>2</v>
      </c>
      <c r="F7" s="14" t="s">
        <v>28</v>
      </c>
      <c r="G7" s="15">
        <v>1543.05</v>
      </c>
      <c r="H7" s="11">
        <v>42800</v>
      </c>
      <c r="I7" s="14">
        <f t="shared" si="0"/>
        <v>66042540</v>
      </c>
      <c r="J7" s="18"/>
      <c r="K7" s="14"/>
      <c r="L7" s="10" t="s">
        <v>20</v>
      </c>
      <c r="M7" s="10"/>
      <c r="O7" s="22"/>
    </row>
    <row r="8" ht="25" customHeight="true" spans="1:13">
      <c r="A8" s="12" t="s">
        <v>23</v>
      </c>
      <c r="B8" s="13"/>
      <c r="C8" s="13"/>
      <c r="D8" s="13"/>
      <c r="E8" s="16"/>
      <c r="F8" s="10"/>
      <c r="G8" s="15">
        <f>SUM(G5:G7)</f>
        <v>2899.5</v>
      </c>
      <c r="H8" s="10"/>
      <c r="I8" s="14">
        <f>SUM(I5:I7)</f>
        <v>147329490.48</v>
      </c>
      <c r="J8" s="10"/>
      <c r="K8" s="14"/>
      <c r="L8" s="12" t="s">
        <v>31</v>
      </c>
      <c r="M8" s="16"/>
    </row>
    <row r="9" ht="14.25" spans="10:11">
      <c r="J9" s="19"/>
      <c r="K9" s="20"/>
    </row>
  </sheetData>
  <mergeCells count="5">
    <mergeCell ref="A1:M1"/>
    <mergeCell ref="A2:M2"/>
    <mergeCell ref="A3:M3"/>
    <mergeCell ref="A8:E8"/>
    <mergeCell ref="L8:M8"/>
  </mergeCells>
  <pageMargins left="0.708333333333333" right="0.66875" top="0.590277777777778" bottom="0.629861111111111" header="0.314583333333333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住宅</vt:lpstr>
      <vt:lpstr>商业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DHNG01.贾瑄</dc:creator>
  <cp:lastModifiedBy>user</cp:lastModifiedBy>
  <dcterms:created xsi:type="dcterms:W3CDTF">2019-04-12T00:20:00Z</dcterms:created>
  <cp:lastPrinted>2021-07-14T22:49:00Z</cp:lastPrinted>
  <dcterms:modified xsi:type="dcterms:W3CDTF">2026-05-07T09:04:33Z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435F52440D4648CAB3468DB70D783888_12</vt:lpwstr>
  </property>
  <property fmtid="{D5CDD505-2E9C-101B-9397-08002B2CF9AE}" pid="4" name="CalculationRule">
    <vt:i4>0</vt:i4>
  </property>
</Properties>
</file>