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0965"/>
  </bookViews>
  <sheets>
    <sheet name="本次备案版本--（联体低层住宅V2V3#）" sheetId="1" r:id="rId1"/>
  </sheets>
  <definedNames>
    <definedName name="_xlnm._FilterDatabase" localSheetId="0" hidden="1">'本次备案版本--（联体低层住宅V2V3#）'!$A$3:$XEU$15</definedName>
  </definedNames>
  <calcPr calcId="144525" concurrentCalc="0"/>
</workbook>
</file>

<file path=xl/comments1.xml><?xml version="1.0" encoding="utf-8"?>
<comments xmlns="http://schemas.openxmlformats.org/spreadsheetml/2006/main">
  <authors>
    <author>lyp</author>
  </authors>
  <commentList>
    <comment ref="F3" authorId="0">
      <text>
        <r>
          <rPr>
            <sz val="9"/>
            <color indexed="81"/>
            <rFont val="宋体"/>
            <charset val="134"/>
          </rPr>
          <t xml:space="preserve">lyp:
实测面积</t>
        </r>
      </text>
    </comment>
  </commentList>
</comments>
</file>

<file path=xl/sharedStrings.xml><?xml version="1.0" encoding="utf-8"?>
<sst xmlns="http://schemas.openxmlformats.org/spreadsheetml/2006/main" count="33">
  <si>
    <t>三亚中业南田投资有限公司商品住宅销售价目表</t>
  </si>
  <si>
    <t>楼盘（项目）名称：三亚华泓海棠湾国际温泉度假养生文化村（推广名：海棠花开）销售企业名称：三亚中业南田投资有限公司</t>
  </si>
  <si>
    <t>楼号</t>
  </si>
  <si>
    <t>房号</t>
  </si>
  <si>
    <t>房屋总层</t>
  </si>
  <si>
    <t>房屋楼层</t>
  </si>
  <si>
    <t>户型</t>
  </si>
  <si>
    <t>建筑面积（㎡）</t>
  </si>
  <si>
    <r>
      <rPr>
        <b/>
        <sz val="11"/>
        <color indexed="8"/>
        <rFont val="宋体"/>
        <charset val="134"/>
      </rPr>
      <t>毛坯单价（</t>
    </r>
    <r>
      <rPr>
        <b/>
        <sz val="12"/>
        <rFont val="宋体"/>
        <charset val="134"/>
      </rPr>
      <t>元/㎡）</t>
    </r>
  </si>
  <si>
    <t>毛坯总价（元）</t>
  </si>
  <si>
    <t>装修价
（元/㎡）</t>
  </si>
  <si>
    <t>房屋销售
总价
（元/套）</t>
  </si>
  <si>
    <t>销售状态</t>
  </si>
  <si>
    <t>备注</t>
  </si>
  <si>
    <t>V2#楼</t>
  </si>
  <si>
    <t>V2-101</t>
  </si>
  <si>
    <t>/</t>
  </si>
  <si>
    <t>复式</t>
  </si>
  <si>
    <t>未售</t>
  </si>
  <si>
    <t>联体低层住宅</t>
  </si>
  <si>
    <t>V2-102</t>
  </si>
  <si>
    <t>V2-103</t>
  </si>
  <si>
    <t>V2-105</t>
  </si>
  <si>
    <t>V2-106</t>
  </si>
  <si>
    <t>V3#楼</t>
  </si>
  <si>
    <t>V3-101</t>
  </si>
  <si>
    <t>V3-102</t>
  </si>
  <si>
    <t>V3-103</t>
  </si>
  <si>
    <t>V3-105</t>
  </si>
  <si>
    <t>V3-106</t>
  </si>
  <si>
    <t>小计</t>
  </si>
  <si>
    <t>均价38223</t>
  </si>
  <si>
    <t>合计：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</si>
</sst>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8"/>
      <name val="仿宋"/>
      <charset val="134"/>
    </font>
    <font>
      <b/>
      <sz val="11"/>
      <color indexed="8"/>
      <name val="宋体"/>
      <charset val="134"/>
    </font>
    <font>
      <b/>
      <sz val="11"/>
      <color indexed="8"/>
      <name val="新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2"/>
      <color indexed="8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7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28" applyFont="1" applyFill="1" applyBorder="1" applyAlignment="1">
      <alignment horizontal="center" vertical="center" wrapText="1"/>
    </xf>
    <xf numFmtId="177" fontId="1" fillId="0" borderId="0" xfId="28" applyNumberFormat="1" applyFont="1" applyFill="1" applyBorder="1" applyAlignment="1">
      <alignment horizontal="center" vertical="center" wrapText="1"/>
    </xf>
    <xf numFmtId="0" fontId="2" fillId="0" borderId="0" xfId="28" applyFont="1" applyFill="1" applyAlignment="1">
      <alignment horizontal="left" vertical="center" wrapText="1"/>
    </xf>
    <xf numFmtId="0" fontId="3" fillId="0" borderId="1" xfId="28" applyFont="1" applyFill="1" applyBorder="1" applyAlignment="1">
      <alignment horizontal="center" vertical="center" wrapText="1"/>
    </xf>
    <xf numFmtId="0" fontId="4" fillId="0" borderId="1" xfId="28" applyNumberFormat="1" applyFont="1" applyFill="1" applyBorder="1" applyAlignment="1">
      <alignment horizontal="center" vertical="center" wrapText="1"/>
    </xf>
    <xf numFmtId="177" fontId="3" fillId="0" borderId="1" xfId="2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常规_Sheet2 (2)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9"/>
  <sheetViews>
    <sheetView tabSelected="1" workbookViewId="0">
      <pane ySplit="3" topLeftCell="A4" activePane="bottomLeft" state="frozen"/>
      <selection/>
      <selection pane="bottomLeft" activeCell="N19" sqref="N19"/>
    </sheetView>
  </sheetViews>
  <sheetFormatPr defaultColWidth="8.7" defaultRowHeight="14.25"/>
  <cols>
    <col min="1" max="1" width="9.75" style="2" customWidth="1"/>
    <col min="2" max="2" width="9" style="2" customWidth="1"/>
    <col min="3" max="3" width="8.625" style="2" customWidth="1"/>
    <col min="4" max="5" width="9.125" style="2" customWidth="1"/>
    <col min="6" max="6" width="10.625" style="2" customWidth="1"/>
    <col min="7" max="7" width="12" style="3" customWidth="1"/>
    <col min="8" max="8" width="10.5" style="2" customWidth="1"/>
    <col min="9" max="9" width="9" style="2" customWidth="1"/>
    <col min="10" max="10" width="13.25" style="2" customWidth="1"/>
    <col min="11" max="11" width="9.75" style="2" customWidth="1"/>
    <col min="12" max="12" width="14.125" style="2" customWidth="1"/>
    <col min="13" max="13" width="8.7" style="1"/>
    <col min="14" max="14" width="11.5" style="1"/>
    <col min="15" max="16375" width="8.7" style="1"/>
  </cols>
  <sheetData>
    <row r="1" ht="36" customHeight="1" spans="1:12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</row>
    <row r="2" ht="3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46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28" customHeight="1" spans="1:12">
      <c r="A4" s="10" t="s">
        <v>14</v>
      </c>
      <c r="B4" s="10" t="s">
        <v>15</v>
      </c>
      <c r="C4" s="10">
        <v>2</v>
      </c>
      <c r="D4" s="10" t="s">
        <v>16</v>
      </c>
      <c r="E4" s="10" t="s">
        <v>17</v>
      </c>
      <c r="F4" s="10">
        <v>92.59</v>
      </c>
      <c r="G4" s="11">
        <f t="shared" ref="G4:G13" si="0">H4/F4</f>
        <v>37029.4848255751</v>
      </c>
      <c r="H4" s="10">
        <v>3428560</v>
      </c>
      <c r="I4" s="10">
        <v>0</v>
      </c>
      <c r="J4" s="10">
        <f t="shared" ref="J4:J13" si="1">H4+I4</f>
        <v>3428560</v>
      </c>
      <c r="K4" s="10" t="s">
        <v>18</v>
      </c>
      <c r="L4" s="10" t="s">
        <v>19</v>
      </c>
    </row>
    <row r="5" ht="28" customHeight="1" spans="1:12">
      <c r="A5" s="10" t="s">
        <v>14</v>
      </c>
      <c r="B5" s="10" t="s">
        <v>20</v>
      </c>
      <c r="C5" s="10">
        <v>2</v>
      </c>
      <c r="D5" s="10" t="s">
        <v>16</v>
      </c>
      <c r="E5" s="10" t="s">
        <v>17</v>
      </c>
      <c r="F5" s="10">
        <v>93.74</v>
      </c>
      <c r="G5" s="11">
        <f>H5/F5</f>
        <v>36561.6172391722</v>
      </c>
      <c r="H5" s="10">
        <v>3427286</v>
      </c>
      <c r="I5" s="10">
        <v>0</v>
      </c>
      <c r="J5" s="10">
        <f>H5+I5</f>
        <v>3427286</v>
      </c>
      <c r="K5" s="10" t="s">
        <v>18</v>
      </c>
      <c r="L5" s="10" t="s">
        <v>19</v>
      </c>
    </row>
    <row r="6" ht="28" customHeight="1" spans="1:12">
      <c r="A6" s="10" t="s">
        <v>14</v>
      </c>
      <c r="B6" s="10" t="s">
        <v>21</v>
      </c>
      <c r="C6" s="10">
        <v>2</v>
      </c>
      <c r="D6" s="10" t="s">
        <v>16</v>
      </c>
      <c r="E6" s="10" t="s">
        <v>17</v>
      </c>
      <c r="F6" s="10">
        <v>93.74</v>
      </c>
      <c r="G6" s="11">
        <f>H6/F6</f>
        <v>36561.6172391722</v>
      </c>
      <c r="H6" s="10">
        <v>3427286</v>
      </c>
      <c r="I6" s="10">
        <v>0</v>
      </c>
      <c r="J6" s="10">
        <f>H6+I6</f>
        <v>3427286</v>
      </c>
      <c r="K6" s="10" t="s">
        <v>18</v>
      </c>
      <c r="L6" s="10" t="s">
        <v>19</v>
      </c>
    </row>
    <row r="7" ht="28" customHeight="1" spans="1:12">
      <c r="A7" s="10" t="s">
        <v>14</v>
      </c>
      <c r="B7" s="10" t="s">
        <v>22</v>
      </c>
      <c r="C7" s="10">
        <v>2</v>
      </c>
      <c r="D7" s="10" t="s">
        <v>16</v>
      </c>
      <c r="E7" s="10" t="s">
        <v>17</v>
      </c>
      <c r="F7" s="10">
        <v>93.74</v>
      </c>
      <c r="G7" s="11">
        <f>H7/F7</f>
        <v>36561.6172391722</v>
      </c>
      <c r="H7" s="10">
        <v>3427286</v>
      </c>
      <c r="I7" s="10">
        <v>0</v>
      </c>
      <c r="J7" s="10">
        <f>H7+I7</f>
        <v>3427286</v>
      </c>
      <c r="K7" s="10" t="s">
        <v>18</v>
      </c>
      <c r="L7" s="10" t="s">
        <v>19</v>
      </c>
    </row>
    <row r="8" ht="28" customHeight="1" spans="1:12">
      <c r="A8" s="10" t="s">
        <v>14</v>
      </c>
      <c r="B8" s="10" t="s">
        <v>23</v>
      </c>
      <c r="C8" s="10">
        <v>2</v>
      </c>
      <c r="D8" s="10" t="s">
        <v>16</v>
      </c>
      <c r="E8" s="10" t="s">
        <v>17</v>
      </c>
      <c r="F8" s="10">
        <v>92.59</v>
      </c>
      <c r="G8" s="11">
        <f>H8/F8</f>
        <v>42165.2338265471</v>
      </c>
      <c r="H8" s="10">
        <v>3904079</v>
      </c>
      <c r="I8" s="10">
        <v>0</v>
      </c>
      <c r="J8" s="10">
        <f>H8+I8</f>
        <v>3904079</v>
      </c>
      <c r="K8" s="10" t="s">
        <v>18</v>
      </c>
      <c r="L8" s="10" t="s">
        <v>19</v>
      </c>
    </row>
    <row r="9" ht="28" customHeight="1" spans="1:12">
      <c r="A9" s="10" t="s">
        <v>24</v>
      </c>
      <c r="B9" s="10" t="s">
        <v>25</v>
      </c>
      <c r="C9" s="10">
        <v>2</v>
      </c>
      <c r="D9" s="10" t="s">
        <v>16</v>
      </c>
      <c r="E9" s="10" t="s">
        <v>17</v>
      </c>
      <c r="F9" s="10">
        <v>91.64</v>
      </c>
      <c r="G9" s="11">
        <f>H9/F9</f>
        <v>38268.9982540375</v>
      </c>
      <c r="H9" s="12">
        <v>3506971</v>
      </c>
      <c r="I9" s="10">
        <v>0</v>
      </c>
      <c r="J9" s="10">
        <f>H9+I9</f>
        <v>3506971</v>
      </c>
      <c r="K9" s="10" t="s">
        <v>18</v>
      </c>
      <c r="L9" s="10" t="s">
        <v>19</v>
      </c>
    </row>
    <row r="10" ht="28" customHeight="1" spans="1:12">
      <c r="A10" s="10" t="s">
        <v>24</v>
      </c>
      <c r="B10" s="10" t="s">
        <v>26</v>
      </c>
      <c r="C10" s="10">
        <v>2</v>
      </c>
      <c r="D10" s="10" t="s">
        <v>16</v>
      </c>
      <c r="E10" s="10" t="s">
        <v>17</v>
      </c>
      <c r="F10" s="10">
        <v>91.9</v>
      </c>
      <c r="G10" s="11">
        <f>H10/F10</f>
        <v>35883.0032644178</v>
      </c>
      <c r="H10" s="12">
        <v>3297648</v>
      </c>
      <c r="I10" s="10">
        <v>0</v>
      </c>
      <c r="J10" s="10">
        <f>H10+I10</f>
        <v>3297648</v>
      </c>
      <c r="K10" s="10" t="s">
        <v>18</v>
      </c>
      <c r="L10" s="10" t="s">
        <v>19</v>
      </c>
    </row>
    <row r="11" ht="28" customHeight="1" spans="1:12">
      <c r="A11" s="10" t="s">
        <v>24</v>
      </c>
      <c r="B11" s="10" t="s">
        <v>27</v>
      </c>
      <c r="C11" s="10">
        <v>2</v>
      </c>
      <c r="D11" s="10" t="s">
        <v>16</v>
      </c>
      <c r="E11" s="10" t="s">
        <v>17</v>
      </c>
      <c r="F11" s="10">
        <v>91.9</v>
      </c>
      <c r="G11" s="11">
        <f>H11/F11</f>
        <v>35883.0032644178</v>
      </c>
      <c r="H11" s="12">
        <v>3297648</v>
      </c>
      <c r="I11" s="10">
        <v>0</v>
      </c>
      <c r="J11" s="10">
        <f>H11+I11</f>
        <v>3297648</v>
      </c>
      <c r="K11" s="10" t="s">
        <v>18</v>
      </c>
      <c r="L11" s="10" t="s">
        <v>19</v>
      </c>
    </row>
    <row r="12" ht="28" customHeight="1" spans="1:12">
      <c r="A12" s="10" t="s">
        <v>24</v>
      </c>
      <c r="B12" s="10" t="s">
        <v>28</v>
      </c>
      <c r="C12" s="10">
        <v>2</v>
      </c>
      <c r="D12" s="10" t="s">
        <v>16</v>
      </c>
      <c r="E12" s="10" t="s">
        <v>17</v>
      </c>
      <c r="F12" s="10">
        <v>91.93</v>
      </c>
      <c r="G12" s="11">
        <f>H12/F12</f>
        <v>45010.953986729</v>
      </c>
      <c r="H12" s="12">
        <v>4137857</v>
      </c>
      <c r="I12" s="10">
        <v>0</v>
      </c>
      <c r="J12" s="10">
        <f>H12+I12</f>
        <v>4137857</v>
      </c>
      <c r="K12" s="10" t="s">
        <v>18</v>
      </c>
      <c r="L12" s="10" t="s">
        <v>19</v>
      </c>
    </row>
    <row r="13" ht="28" customHeight="1" spans="1:12">
      <c r="A13" s="13" t="s">
        <v>24</v>
      </c>
      <c r="B13" s="13" t="s">
        <v>29</v>
      </c>
      <c r="C13" s="13">
        <v>2</v>
      </c>
      <c r="D13" s="10" t="s">
        <v>16</v>
      </c>
      <c r="E13" s="13" t="s">
        <v>17</v>
      </c>
      <c r="F13" s="13">
        <v>91.67</v>
      </c>
      <c r="G13" s="14">
        <f>H13/F13</f>
        <v>38380.4013308607</v>
      </c>
      <c r="H13" s="15">
        <v>3518331.39</v>
      </c>
      <c r="I13" s="13">
        <v>0</v>
      </c>
      <c r="J13" s="22">
        <f>H13+I13</f>
        <v>3518331.39</v>
      </c>
      <c r="K13" s="13" t="s">
        <v>18</v>
      </c>
      <c r="L13" s="13" t="s">
        <v>19</v>
      </c>
    </row>
    <row r="14" s="1" customFormat="1" ht="28" customHeight="1" spans="1:12">
      <c r="A14" s="16" t="s">
        <v>30</v>
      </c>
      <c r="B14" s="17"/>
      <c r="C14" s="17"/>
      <c r="D14" s="17"/>
      <c r="E14" s="18"/>
      <c r="F14" s="10">
        <f>SUM(F4:F13)</f>
        <v>925.44</v>
      </c>
      <c r="G14" s="11"/>
      <c r="H14" s="10"/>
      <c r="I14" s="10"/>
      <c r="J14" s="10">
        <f>SUM(J4:J13)</f>
        <v>35372952.39</v>
      </c>
      <c r="K14" s="23" t="s">
        <v>31</v>
      </c>
      <c r="L14" s="24"/>
    </row>
    <row r="15" hidden="1" spans="5:8">
      <c r="E15" s="2" t="s">
        <v>32</v>
      </c>
      <c r="F15" s="3">
        <f>SUM(F4:F13)</f>
        <v>925.44</v>
      </c>
      <c r="G15" s="19">
        <f>H15/F15</f>
        <v>38222.8479317946</v>
      </c>
      <c r="H15" s="20">
        <f>SUM(H4:H13)</f>
        <v>35372952.39</v>
      </c>
    </row>
    <row r="17" spans="1:7">
      <c r="A17"/>
      <c r="B17"/>
      <c r="C17"/>
      <c r="D17"/>
      <c r="E17"/>
      <c r="F17"/>
      <c r="G17" s="21"/>
    </row>
    <row r="18" spans="1:7">
      <c r="A18"/>
      <c r="B18"/>
      <c r="C18"/>
      <c r="D18"/>
      <c r="E18"/>
      <c r="F18"/>
      <c r="G18" s="21"/>
    </row>
    <row r="19" spans="1:7">
      <c r="A19"/>
      <c r="B19"/>
      <c r="C19"/>
      <c r="D19"/>
      <c r="E19"/>
      <c r="F19"/>
      <c r="G19"/>
    </row>
  </sheetData>
  <autoFilter ref="A3:XEU15"/>
  <mergeCells count="4">
    <mergeCell ref="A1:L1"/>
    <mergeCell ref="A2:L2"/>
    <mergeCell ref="A14:E14"/>
    <mergeCell ref="K14:L14"/>
  </mergeCells>
  <printOptions horizontalCentered="1"/>
  <pageMargins left="0.700694444444445" right="0.700694444444445" top="0.629166666666667" bottom="0.629166666666667" header="0.297916666666667" footer="0.297916666666667"/>
  <pageSetup paperSize="9" scale="98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本次备案版本--（联体低层住宅V2V3#）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lyp</dc:creator>
  <cp:lastModifiedBy>萍子</cp:lastModifiedBy>
  <dcterms:created xsi:type="dcterms:W3CDTF">2019-06-25T01:09:00Z</dcterms:created>
  <dcterms:modified xsi:type="dcterms:W3CDTF">2019-09-09T08:37:29Z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KSOReadingLayout">
    <vt:bool>true</vt:bool>
  </property>
</Properties>
</file>