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/>
  </bookViews>
  <sheets>
    <sheet name="2价目表" sheetId="1" r:id="rId1"/>
  </sheets>
  <definedNames>
    <definedName name="_xlnm.Print_Titles" localSheetId="0">'2价目表'!$3:3</definedName>
    <definedName name="_xlnm._FilterDatabase" localSheetId="0" hidden="1">'2价目表'!$A$3:$R$79</definedName>
  </definedNames>
  <calcPr calcId="144525"/>
</workbook>
</file>

<file path=xl/sharedStrings.xml><?xml version="1.0" encoding="utf-8"?>
<sst xmlns="http://schemas.openxmlformats.org/spreadsheetml/2006/main" count="108">
  <si>
    <t>三亚恒合融医院投资管理有限公司商品住宅销售价目表</t>
  </si>
  <si>
    <t>楼盘（项目）名称：恒大健康·海棠公馆&lt;恒大·养生谷&gt;</t>
  </si>
  <si>
    <t>销售企业名称：</t>
  </si>
  <si>
    <t>三亚恒合融医院投资管理有限公司</t>
  </si>
  <si>
    <t>楼号</t>
  </si>
  <si>
    <t>房号</t>
  </si>
  <si>
    <t>房屋总层</t>
  </si>
  <si>
    <t>房屋楼层</t>
  </si>
  <si>
    <t>户型</t>
  </si>
  <si>
    <t>建筑面积（㎡）</t>
  </si>
  <si>
    <t>毛坯价（元/㎡）</t>
  </si>
  <si>
    <t>毛坯总价（元）</t>
  </si>
  <si>
    <t>装修价（元/㎡）</t>
  </si>
  <si>
    <t>房屋销售总价(元/套)</t>
  </si>
  <si>
    <t>销售状态</t>
  </si>
  <si>
    <t>备注</t>
  </si>
  <si>
    <t>3#</t>
  </si>
  <si>
    <t>3-1-203</t>
  </si>
  <si>
    <t>单间</t>
  </si>
  <si>
    <t>/</t>
  </si>
  <si>
    <t>未售</t>
  </si>
  <si>
    <t>3-1-206</t>
  </si>
  <si>
    <t>3-2-103</t>
  </si>
  <si>
    <t>3-2-203</t>
  </si>
  <si>
    <t>3-2-209</t>
  </si>
  <si>
    <t>3-3-104</t>
  </si>
  <si>
    <t>3-3-105</t>
  </si>
  <si>
    <t>3-3-106</t>
  </si>
  <si>
    <t>3-3-207</t>
  </si>
  <si>
    <t>3-3-209</t>
  </si>
  <si>
    <t>4#</t>
  </si>
  <si>
    <t>4-1-201</t>
  </si>
  <si>
    <t>4-1-203</t>
  </si>
  <si>
    <t>4-1-205</t>
  </si>
  <si>
    <t>4-1-206</t>
  </si>
  <si>
    <t>4-1-207</t>
  </si>
  <si>
    <t>一房二厅一卫</t>
  </si>
  <si>
    <t>4-1-301</t>
  </si>
  <si>
    <t>4-1-303</t>
  </si>
  <si>
    <t>4-1-304</t>
  </si>
  <si>
    <t>4-1-405</t>
  </si>
  <si>
    <t>4-1-505</t>
  </si>
  <si>
    <t>4-1-603</t>
  </si>
  <si>
    <t>4-1-608</t>
  </si>
  <si>
    <t>4-2-201</t>
  </si>
  <si>
    <t>4-2-202</t>
  </si>
  <si>
    <t>4-2-203</t>
  </si>
  <si>
    <t>4-2-204</t>
  </si>
  <si>
    <t>4-2-205</t>
  </si>
  <si>
    <t>4-2-206</t>
  </si>
  <si>
    <t>4-2-207</t>
  </si>
  <si>
    <t>4-2-208</t>
  </si>
  <si>
    <t>4-2-209</t>
  </si>
  <si>
    <t>4-2-210</t>
  </si>
  <si>
    <t>4-2-211</t>
  </si>
  <si>
    <t>4-2-212</t>
  </si>
  <si>
    <t>4-2-301</t>
  </si>
  <si>
    <t>4-2-303</t>
  </si>
  <si>
    <t>4-2-304</t>
  </si>
  <si>
    <t>4-2-305</t>
  </si>
  <si>
    <t>4-2-307</t>
  </si>
  <si>
    <t>4-2-309</t>
  </si>
  <si>
    <t>4-2-310</t>
  </si>
  <si>
    <t>4-2-403</t>
  </si>
  <si>
    <t>4-2-405</t>
  </si>
  <si>
    <t>4-2-407</t>
  </si>
  <si>
    <t>4-2-409</t>
  </si>
  <si>
    <t>4-2-505</t>
  </si>
  <si>
    <t>4-2-507</t>
  </si>
  <si>
    <t>4-3-204</t>
  </si>
  <si>
    <t>4-3-205</t>
  </si>
  <si>
    <t>4-3-206</t>
  </si>
  <si>
    <t>4-3-207</t>
  </si>
  <si>
    <t>4-3-208</t>
  </si>
  <si>
    <t>4-3-209</t>
  </si>
  <si>
    <t>4-3-210</t>
  </si>
  <si>
    <t>4-3-306</t>
  </si>
  <si>
    <t>4-3-307</t>
  </si>
  <si>
    <t>4-3-308</t>
  </si>
  <si>
    <t>4-3-309</t>
  </si>
  <si>
    <t>4-3-405</t>
  </si>
  <si>
    <t>4-3-407</t>
  </si>
  <si>
    <t>4-3-408</t>
  </si>
  <si>
    <t>4-3-603</t>
  </si>
  <si>
    <t>1#</t>
  </si>
  <si>
    <t>1-1-208</t>
  </si>
  <si>
    <t>1-1-210</t>
  </si>
  <si>
    <t>两房两厅一卫</t>
  </si>
  <si>
    <t>5#</t>
  </si>
  <si>
    <t>5-106</t>
  </si>
  <si>
    <t>三房两厅一卫</t>
  </si>
  <si>
    <t>5-206</t>
  </si>
  <si>
    <t>5-503</t>
  </si>
  <si>
    <t>5-504</t>
  </si>
  <si>
    <t>10#</t>
  </si>
  <si>
    <t>10-105</t>
  </si>
  <si>
    <t>10-205</t>
  </si>
  <si>
    <t>10-604</t>
  </si>
  <si>
    <t>11#</t>
  </si>
  <si>
    <t>11-106</t>
  </si>
  <si>
    <t>13#</t>
  </si>
  <si>
    <t>13-505</t>
  </si>
  <si>
    <t>16#</t>
  </si>
  <si>
    <t>16-506</t>
  </si>
  <si>
    <t>16-601</t>
  </si>
  <si>
    <t>一房两厅一卫</t>
  </si>
  <si>
    <t>小计</t>
  </si>
  <si>
    <t>均价48212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</si>
</sst>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等线"/>
      <charset val="134"/>
    </font>
    <font>
      <b/>
      <sz val="16"/>
      <color indexed="8"/>
      <name val="方正小标宋_GBK"/>
      <charset val="134"/>
    </font>
    <font>
      <sz val="12"/>
      <color indexed="8"/>
      <name val="仿宋"/>
      <charset val="134"/>
    </font>
    <font>
      <b/>
      <sz val="11"/>
      <color indexed="8"/>
      <name val="宋体"/>
      <charset val="134"/>
    </font>
    <font>
      <sz val="12"/>
      <name val="仿宋"/>
      <charset val="134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1"/>
      <color indexed="17"/>
      <name val="等线"/>
      <charset val="0"/>
    </font>
    <font>
      <u/>
      <sz val="11"/>
      <color indexed="12"/>
      <name val="等线"/>
      <charset val="0"/>
    </font>
    <font>
      <b/>
      <sz val="15"/>
      <color indexed="62"/>
      <name val="等线"/>
      <charset val="134"/>
    </font>
    <font>
      <sz val="11"/>
      <color indexed="60"/>
      <name val="等线"/>
      <charset val="0"/>
    </font>
    <font>
      <b/>
      <sz val="18"/>
      <color indexed="62"/>
      <name val="等线"/>
      <charset val="134"/>
    </font>
    <font>
      <b/>
      <sz val="11"/>
      <color indexed="52"/>
      <name val="等线"/>
      <charset val="0"/>
    </font>
    <font>
      <sz val="11"/>
      <color indexed="10"/>
      <name val="等线"/>
      <charset val="0"/>
    </font>
    <font>
      <sz val="11"/>
      <color indexed="62"/>
      <name val="等线"/>
      <charset val="0"/>
    </font>
    <font>
      <sz val="11"/>
      <color indexed="52"/>
      <name val="等线"/>
      <charset val="0"/>
    </font>
    <font>
      <u/>
      <sz val="11"/>
      <color indexed="20"/>
      <name val="等线"/>
      <charset val="0"/>
    </font>
    <font>
      <b/>
      <sz val="11"/>
      <color indexed="8"/>
      <name val="等线"/>
      <charset val="0"/>
    </font>
    <font>
      <b/>
      <sz val="11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3"/>
      <color indexed="62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9"/>
  <sheetViews>
    <sheetView tabSelected="1" topLeftCell="A2" workbookViewId="0">
      <selection activeCell="J81" sqref="J81"/>
    </sheetView>
  </sheetViews>
  <sheetFormatPr defaultColWidth="9" defaultRowHeight="13.5"/>
  <cols>
    <col min="1" max="1" width="9.125" customWidth="1"/>
    <col min="2" max="2" width="11.5" customWidth="1"/>
    <col min="3" max="3" width="11" customWidth="1"/>
    <col min="4" max="4" width="10.5" customWidth="1"/>
    <col min="5" max="5" width="13.25" customWidth="1"/>
    <col min="6" max="7" width="11.125" customWidth="1"/>
    <col min="8" max="8" width="10.625" customWidth="1"/>
    <col min="9" max="9" width="12" customWidth="1"/>
    <col min="10" max="10" width="13.75" customWidth="1"/>
    <col min="11" max="11" width="10" customWidth="1"/>
    <col min="13" max="13" width="9.5" customWidth="1"/>
  </cols>
  <sheetData>
    <row r="1" s="1" customFormat="1" ht="3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5" customHeight="1" spans="1:12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8" t="s">
        <v>3</v>
      </c>
      <c r="J2" s="8"/>
      <c r="K2" s="8"/>
      <c r="L2" s="8"/>
    </row>
    <row r="3" ht="45" customHeight="1" spans="1:12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</row>
    <row r="4" ht="22" customHeight="1" spans="1:12">
      <c r="A4" s="6" t="s">
        <v>16</v>
      </c>
      <c r="B4" s="6" t="s">
        <v>17</v>
      </c>
      <c r="C4" s="6">
        <v>6</v>
      </c>
      <c r="D4" s="6" t="str">
        <f>MID(B4,3,1)</f>
        <v>1</v>
      </c>
      <c r="E4" s="6" t="s">
        <v>18</v>
      </c>
      <c r="F4" s="6">
        <v>51.38</v>
      </c>
      <c r="G4" s="7" t="s">
        <v>19</v>
      </c>
      <c r="H4" s="6" t="s">
        <v>19</v>
      </c>
      <c r="I4" s="7">
        <f>J4/F4</f>
        <v>51368.6259244842</v>
      </c>
      <c r="J4" s="6">
        <v>2639320</v>
      </c>
      <c r="K4" s="6" t="s">
        <v>20</v>
      </c>
      <c r="L4" s="6"/>
    </row>
    <row r="5" ht="22" customHeight="1" spans="1:12">
      <c r="A5" s="6" t="s">
        <v>16</v>
      </c>
      <c r="B5" s="6" t="s">
        <v>21</v>
      </c>
      <c r="C5" s="6">
        <v>6</v>
      </c>
      <c r="D5" s="6" t="str">
        <f t="shared" ref="D5:D68" si="0">MID(B5,3,1)</f>
        <v>1</v>
      </c>
      <c r="E5" s="6" t="s">
        <v>18</v>
      </c>
      <c r="F5" s="6">
        <v>55.59</v>
      </c>
      <c r="G5" s="7" t="s">
        <v>19</v>
      </c>
      <c r="H5" s="6" t="s">
        <v>19</v>
      </c>
      <c r="I5" s="7">
        <f t="shared" ref="I5:I68" si="1">J5/F5</f>
        <v>52010.4874977514</v>
      </c>
      <c r="J5" s="6">
        <v>2891263</v>
      </c>
      <c r="K5" s="6" t="s">
        <v>20</v>
      </c>
      <c r="L5" s="6"/>
    </row>
    <row r="6" ht="22" customHeight="1" spans="1:12">
      <c r="A6" s="6" t="s">
        <v>16</v>
      </c>
      <c r="B6" s="6" t="s">
        <v>22</v>
      </c>
      <c r="C6" s="6">
        <v>6</v>
      </c>
      <c r="D6" s="6" t="str">
        <f>MID(B6,3,1)</f>
        <v>2</v>
      </c>
      <c r="E6" s="6" t="s">
        <v>18</v>
      </c>
      <c r="F6" s="6">
        <v>48.19</v>
      </c>
      <c r="G6" s="7" t="s">
        <v>19</v>
      </c>
      <c r="H6" s="6" t="s">
        <v>19</v>
      </c>
      <c r="I6" s="7">
        <f>J6/F6</f>
        <v>51032.2888566093</v>
      </c>
      <c r="J6" s="6">
        <v>2459246</v>
      </c>
      <c r="K6" s="6" t="s">
        <v>20</v>
      </c>
      <c r="L6" s="6"/>
    </row>
    <row r="7" ht="22" customHeight="1" spans="1:12">
      <c r="A7" s="6" t="s">
        <v>16</v>
      </c>
      <c r="B7" s="6" t="s">
        <v>23</v>
      </c>
      <c r="C7" s="6">
        <v>6</v>
      </c>
      <c r="D7" s="6" t="str">
        <f>MID(B7,3,1)</f>
        <v>2</v>
      </c>
      <c r="E7" s="6" t="s">
        <v>18</v>
      </c>
      <c r="F7" s="6">
        <v>51.38</v>
      </c>
      <c r="G7" s="7" t="s">
        <v>19</v>
      </c>
      <c r="H7" s="6" t="s">
        <v>19</v>
      </c>
      <c r="I7" s="7">
        <f>J7/F7</f>
        <v>50896.2436745816</v>
      </c>
      <c r="J7" s="6">
        <v>2615049</v>
      </c>
      <c r="K7" s="6" t="s">
        <v>20</v>
      </c>
      <c r="L7" s="6"/>
    </row>
    <row r="8" ht="22" customHeight="1" spans="1:12">
      <c r="A8" s="6" t="s">
        <v>16</v>
      </c>
      <c r="B8" s="6" t="s">
        <v>24</v>
      </c>
      <c r="C8" s="6">
        <v>6</v>
      </c>
      <c r="D8" s="6" t="str">
        <f>MID(B8,3,1)</f>
        <v>2</v>
      </c>
      <c r="E8" s="6" t="s">
        <v>18</v>
      </c>
      <c r="F8" s="6">
        <v>51.38</v>
      </c>
      <c r="G8" s="7" t="s">
        <v>19</v>
      </c>
      <c r="H8" s="6" t="s">
        <v>19</v>
      </c>
      <c r="I8" s="7">
        <f>J8/F8</f>
        <v>50896.2436745816</v>
      </c>
      <c r="J8" s="6">
        <v>2615049</v>
      </c>
      <c r="K8" s="6" t="s">
        <v>20</v>
      </c>
      <c r="L8" s="6"/>
    </row>
    <row r="9" ht="22" customHeight="1" spans="1:12">
      <c r="A9" s="6" t="s">
        <v>16</v>
      </c>
      <c r="B9" s="6" t="s">
        <v>25</v>
      </c>
      <c r="C9" s="6">
        <v>6</v>
      </c>
      <c r="D9" s="6" t="str">
        <f>MID(B9,3,1)</f>
        <v>3</v>
      </c>
      <c r="E9" s="6" t="s">
        <v>18</v>
      </c>
      <c r="F9" s="6">
        <v>48.21</v>
      </c>
      <c r="G9" s="7" t="s">
        <v>19</v>
      </c>
      <c r="H9" s="6" t="s">
        <v>19</v>
      </c>
      <c r="I9" s="7">
        <f>J9/F9</f>
        <v>51138.4152665422</v>
      </c>
      <c r="J9" s="6">
        <v>2465383</v>
      </c>
      <c r="K9" s="6" t="s">
        <v>20</v>
      </c>
      <c r="L9" s="6"/>
    </row>
    <row r="10" ht="22" customHeight="1" spans="1:12">
      <c r="A10" s="6" t="s">
        <v>16</v>
      </c>
      <c r="B10" s="6" t="s">
        <v>26</v>
      </c>
      <c r="C10" s="6">
        <v>6</v>
      </c>
      <c r="D10" s="6" t="str">
        <f>MID(B10,3,1)</f>
        <v>3</v>
      </c>
      <c r="E10" s="6" t="s">
        <v>18</v>
      </c>
      <c r="F10" s="6">
        <v>53.69</v>
      </c>
      <c r="G10" s="7" t="s">
        <v>19</v>
      </c>
      <c r="H10" s="6" t="s">
        <v>19</v>
      </c>
      <c r="I10" s="7">
        <f>J10/F10</f>
        <v>52101.2479046377</v>
      </c>
      <c r="J10" s="6">
        <v>2797316</v>
      </c>
      <c r="K10" s="6" t="s">
        <v>20</v>
      </c>
      <c r="L10" s="6"/>
    </row>
    <row r="11" ht="22" customHeight="1" spans="1:12">
      <c r="A11" s="6" t="s">
        <v>16</v>
      </c>
      <c r="B11" s="6" t="s">
        <v>27</v>
      </c>
      <c r="C11" s="6">
        <v>6</v>
      </c>
      <c r="D11" s="6" t="str">
        <f>MID(B11,3,1)</f>
        <v>3</v>
      </c>
      <c r="E11" s="6" t="s">
        <v>18</v>
      </c>
      <c r="F11" s="6">
        <v>55.32</v>
      </c>
      <c r="G11" s="7" t="s">
        <v>19</v>
      </c>
      <c r="H11" s="6" t="s">
        <v>19</v>
      </c>
      <c r="I11" s="7">
        <f>J11/F11</f>
        <v>51274.6203904555</v>
      </c>
      <c r="J11" s="6">
        <v>2836512</v>
      </c>
      <c r="K11" s="6" t="s">
        <v>20</v>
      </c>
      <c r="L11" s="6"/>
    </row>
    <row r="12" ht="22" customHeight="1" spans="1:12">
      <c r="A12" s="6" t="s">
        <v>16</v>
      </c>
      <c r="B12" s="6" t="s">
        <v>28</v>
      </c>
      <c r="C12" s="6">
        <v>6</v>
      </c>
      <c r="D12" s="6" t="str">
        <f>MID(B12,3,1)</f>
        <v>3</v>
      </c>
      <c r="E12" s="6" t="s">
        <v>18</v>
      </c>
      <c r="F12" s="6">
        <v>51.38</v>
      </c>
      <c r="G12" s="7" t="s">
        <v>19</v>
      </c>
      <c r="H12" s="6" t="s">
        <v>19</v>
      </c>
      <c r="I12" s="7">
        <f>J12/F12</f>
        <v>51002.7053328143</v>
      </c>
      <c r="J12" s="6">
        <v>2620519</v>
      </c>
      <c r="K12" s="6" t="s">
        <v>20</v>
      </c>
      <c r="L12" s="6"/>
    </row>
    <row r="13" ht="22" customHeight="1" spans="1:12">
      <c r="A13" s="6" t="s">
        <v>16</v>
      </c>
      <c r="B13" s="6" t="s">
        <v>29</v>
      </c>
      <c r="C13" s="6">
        <v>6</v>
      </c>
      <c r="D13" s="6" t="str">
        <f>MID(B13,3,1)</f>
        <v>3</v>
      </c>
      <c r="E13" s="6" t="s">
        <v>18</v>
      </c>
      <c r="F13" s="6">
        <v>45.67</v>
      </c>
      <c r="G13" s="7" t="s">
        <v>19</v>
      </c>
      <c r="H13" s="6" t="s">
        <v>19</v>
      </c>
      <c r="I13" s="7">
        <f>J13/F13</f>
        <v>51191.5261659733</v>
      </c>
      <c r="J13" s="6">
        <v>2337917</v>
      </c>
      <c r="K13" s="6" t="s">
        <v>20</v>
      </c>
      <c r="L13" s="6"/>
    </row>
    <row r="14" ht="22" customHeight="1" spans="1:12">
      <c r="A14" s="6" t="s">
        <v>30</v>
      </c>
      <c r="B14" s="6" t="s">
        <v>31</v>
      </c>
      <c r="C14" s="6">
        <v>6</v>
      </c>
      <c r="D14" s="6" t="str">
        <f>MID(B14,3,1)</f>
        <v>1</v>
      </c>
      <c r="E14" s="6" t="s">
        <v>18</v>
      </c>
      <c r="F14" s="6">
        <v>45.73</v>
      </c>
      <c r="G14" s="7" t="s">
        <v>19</v>
      </c>
      <c r="H14" s="6" t="s">
        <v>19</v>
      </c>
      <c r="I14" s="7">
        <f>J14/F14</f>
        <v>51161.7975071069</v>
      </c>
      <c r="J14" s="6">
        <v>2339629</v>
      </c>
      <c r="K14" s="6" t="s">
        <v>20</v>
      </c>
      <c r="L14" s="6"/>
    </row>
    <row r="15" ht="22" customHeight="1" spans="1:12">
      <c r="A15" s="6" t="s">
        <v>30</v>
      </c>
      <c r="B15" s="6" t="s">
        <v>32</v>
      </c>
      <c r="C15" s="6">
        <v>6</v>
      </c>
      <c r="D15" s="6" t="str">
        <f>MID(B15,3,1)</f>
        <v>1</v>
      </c>
      <c r="E15" s="6" t="s">
        <v>18</v>
      </c>
      <c r="F15" s="6">
        <v>51.44</v>
      </c>
      <c r="G15" s="7" t="s">
        <v>19</v>
      </c>
      <c r="H15" s="6" t="s">
        <v>19</v>
      </c>
      <c r="I15" s="7">
        <f>J15/F15</f>
        <v>49429.2185069984</v>
      </c>
      <c r="J15" s="6">
        <v>2542639</v>
      </c>
      <c r="K15" s="6" t="s">
        <v>20</v>
      </c>
      <c r="L15" s="6"/>
    </row>
    <row r="16" ht="22" customHeight="1" spans="1:12">
      <c r="A16" s="6" t="s">
        <v>30</v>
      </c>
      <c r="B16" s="6" t="s">
        <v>33</v>
      </c>
      <c r="C16" s="6">
        <v>6</v>
      </c>
      <c r="D16" s="6" t="str">
        <f>MID(B16,3,1)</f>
        <v>1</v>
      </c>
      <c r="E16" s="6" t="s">
        <v>18</v>
      </c>
      <c r="F16" s="6">
        <v>55.37</v>
      </c>
      <c r="G16" s="7" t="s">
        <v>19</v>
      </c>
      <c r="H16" s="6" t="s">
        <v>19</v>
      </c>
      <c r="I16" s="7">
        <f>J16/F16</f>
        <v>51174.8419721871</v>
      </c>
      <c r="J16" s="6">
        <v>2833551</v>
      </c>
      <c r="K16" s="6" t="s">
        <v>20</v>
      </c>
      <c r="L16" s="6"/>
    </row>
    <row r="17" ht="22" customHeight="1" spans="1:12">
      <c r="A17" s="6" t="s">
        <v>30</v>
      </c>
      <c r="B17" s="6" t="s">
        <v>34</v>
      </c>
      <c r="C17" s="6">
        <v>6</v>
      </c>
      <c r="D17" s="6" t="str">
        <f>MID(B17,3,1)</f>
        <v>1</v>
      </c>
      <c r="E17" s="6" t="s">
        <v>18</v>
      </c>
      <c r="F17" s="6">
        <v>55.66</v>
      </c>
      <c r="G17" s="7" t="s">
        <v>19</v>
      </c>
      <c r="H17" s="6" t="s">
        <v>19</v>
      </c>
      <c r="I17" s="7">
        <v>43912</v>
      </c>
      <c r="J17" s="7">
        <f>I17*F17</f>
        <v>2444141.92</v>
      </c>
      <c r="K17" s="6" t="s">
        <v>20</v>
      </c>
      <c r="L17" s="6"/>
    </row>
    <row r="18" ht="22" customHeight="1" spans="1:12">
      <c r="A18" s="6" t="s">
        <v>30</v>
      </c>
      <c r="B18" s="6" t="s">
        <v>35</v>
      </c>
      <c r="C18" s="6">
        <v>6</v>
      </c>
      <c r="D18" s="6" t="str">
        <f>MID(B18,3,1)</f>
        <v>1</v>
      </c>
      <c r="E18" s="6" t="s">
        <v>36</v>
      </c>
      <c r="F18" s="6">
        <v>70.51</v>
      </c>
      <c r="G18" s="7" t="s">
        <v>19</v>
      </c>
      <c r="H18" s="6" t="s">
        <v>19</v>
      </c>
      <c r="I18" s="7">
        <f t="shared" ref="I18:I61" si="2">J18/F18</f>
        <v>52039.4695787831</v>
      </c>
      <c r="J18" s="6">
        <v>3669303</v>
      </c>
      <c r="K18" s="6" t="s">
        <v>20</v>
      </c>
      <c r="L18" s="6"/>
    </row>
    <row r="19" ht="22" customHeight="1" spans="1:12">
      <c r="A19" s="6" t="s">
        <v>30</v>
      </c>
      <c r="B19" s="6" t="s">
        <v>37</v>
      </c>
      <c r="C19" s="6">
        <v>6</v>
      </c>
      <c r="D19" s="6" t="str">
        <f>MID(B19,3,1)</f>
        <v>1</v>
      </c>
      <c r="E19" s="6" t="s">
        <v>18</v>
      </c>
      <c r="F19" s="6">
        <v>42.77</v>
      </c>
      <c r="G19" s="7" t="s">
        <v>19</v>
      </c>
      <c r="H19" s="6" t="s">
        <v>19</v>
      </c>
      <c r="I19" s="7">
        <f>J19/F19</f>
        <v>51856.2076221651</v>
      </c>
      <c r="J19" s="6">
        <v>2217890</v>
      </c>
      <c r="K19" s="6" t="s">
        <v>20</v>
      </c>
      <c r="L19" s="6"/>
    </row>
    <row r="20" ht="22" customHeight="1" spans="1:12">
      <c r="A20" s="6" t="s">
        <v>30</v>
      </c>
      <c r="B20" s="6" t="s">
        <v>38</v>
      </c>
      <c r="C20" s="6">
        <v>6</v>
      </c>
      <c r="D20" s="6" t="str">
        <f>MID(B20,3,1)</f>
        <v>1</v>
      </c>
      <c r="E20" s="6" t="s">
        <v>18</v>
      </c>
      <c r="F20" s="6">
        <v>48.75</v>
      </c>
      <c r="G20" s="7" t="s">
        <v>19</v>
      </c>
      <c r="H20" s="6" t="s">
        <v>19</v>
      </c>
      <c r="I20" s="7">
        <f>J20/F20</f>
        <v>50668.9846153846</v>
      </c>
      <c r="J20" s="6">
        <v>2470113</v>
      </c>
      <c r="K20" s="6" t="s">
        <v>20</v>
      </c>
      <c r="L20" s="6"/>
    </row>
    <row r="21" ht="22" customHeight="1" spans="1:12">
      <c r="A21" s="6" t="s">
        <v>30</v>
      </c>
      <c r="B21" s="6" t="s">
        <v>39</v>
      </c>
      <c r="C21" s="6">
        <v>6</v>
      </c>
      <c r="D21" s="6" t="str">
        <f>MID(B21,3,1)</f>
        <v>1</v>
      </c>
      <c r="E21" s="6" t="s">
        <v>18</v>
      </c>
      <c r="F21" s="6">
        <v>51.05</v>
      </c>
      <c r="G21" s="7" t="s">
        <v>19</v>
      </c>
      <c r="H21" s="6" t="s">
        <v>19</v>
      </c>
      <c r="I21" s="7">
        <f>J21/F21</f>
        <v>51087.8550440744</v>
      </c>
      <c r="J21" s="6">
        <v>2608035</v>
      </c>
      <c r="K21" s="6" t="s">
        <v>20</v>
      </c>
      <c r="L21" s="6"/>
    </row>
    <row r="22" ht="22" customHeight="1" spans="1:12">
      <c r="A22" s="6" t="s">
        <v>30</v>
      </c>
      <c r="B22" s="6" t="s">
        <v>40</v>
      </c>
      <c r="C22" s="6">
        <v>6</v>
      </c>
      <c r="D22" s="6" t="str">
        <f>MID(B22,3,1)</f>
        <v>1</v>
      </c>
      <c r="E22" s="6" t="s">
        <v>18</v>
      </c>
      <c r="F22" s="6">
        <v>47.88</v>
      </c>
      <c r="G22" s="7" t="s">
        <v>19</v>
      </c>
      <c r="H22" s="6" t="s">
        <v>19</v>
      </c>
      <c r="I22" s="7">
        <f>J22/F22</f>
        <v>52063.3667502089</v>
      </c>
      <c r="J22" s="6">
        <v>2492794</v>
      </c>
      <c r="K22" s="6" t="s">
        <v>20</v>
      </c>
      <c r="L22" s="6"/>
    </row>
    <row r="23" ht="22" customHeight="1" spans="1:12">
      <c r="A23" s="6" t="s">
        <v>30</v>
      </c>
      <c r="B23" s="6" t="s">
        <v>41</v>
      </c>
      <c r="C23" s="6">
        <v>6</v>
      </c>
      <c r="D23" s="6" t="str">
        <f>MID(B23,3,1)</f>
        <v>1</v>
      </c>
      <c r="E23" s="6" t="s">
        <v>18</v>
      </c>
      <c r="F23" s="6">
        <v>44.64</v>
      </c>
      <c r="G23" s="7" t="s">
        <v>19</v>
      </c>
      <c r="H23" s="6" t="s">
        <v>19</v>
      </c>
      <c r="I23" s="7">
        <f>J23/F23</f>
        <v>50963.3288530466</v>
      </c>
      <c r="J23" s="6">
        <v>2275003</v>
      </c>
      <c r="K23" s="6" t="s">
        <v>20</v>
      </c>
      <c r="L23" s="6"/>
    </row>
    <row r="24" ht="22" customHeight="1" spans="1:12">
      <c r="A24" s="6" t="s">
        <v>30</v>
      </c>
      <c r="B24" s="6" t="s">
        <v>42</v>
      </c>
      <c r="C24" s="6">
        <v>6</v>
      </c>
      <c r="D24" s="6" t="str">
        <f>MID(B24,3,1)</f>
        <v>1</v>
      </c>
      <c r="E24" s="6" t="s">
        <v>36</v>
      </c>
      <c r="F24" s="6">
        <v>75.93</v>
      </c>
      <c r="G24" s="7" t="s">
        <v>19</v>
      </c>
      <c r="H24" s="6" t="s">
        <v>19</v>
      </c>
      <c r="I24" s="7">
        <f>J24/F24</f>
        <v>52150.8231265639</v>
      </c>
      <c r="J24" s="6">
        <v>3959812</v>
      </c>
      <c r="K24" s="6" t="s">
        <v>20</v>
      </c>
      <c r="L24" s="6"/>
    </row>
    <row r="25" ht="22" customHeight="1" spans="1:12">
      <c r="A25" s="6" t="s">
        <v>30</v>
      </c>
      <c r="B25" s="6" t="s">
        <v>43</v>
      </c>
      <c r="C25" s="6">
        <v>6</v>
      </c>
      <c r="D25" s="6" t="str">
        <f>MID(B25,3,1)</f>
        <v>1</v>
      </c>
      <c r="E25" s="6" t="s">
        <v>18</v>
      </c>
      <c r="F25" s="6">
        <v>50.67</v>
      </c>
      <c r="G25" s="7" t="s">
        <v>19</v>
      </c>
      <c r="H25" s="6" t="s">
        <v>19</v>
      </c>
      <c r="I25" s="7">
        <f>J25/F25</f>
        <v>33065.0286165384</v>
      </c>
      <c r="J25" s="6">
        <v>1675405</v>
      </c>
      <c r="K25" s="6" t="s">
        <v>20</v>
      </c>
      <c r="L25" s="6"/>
    </row>
    <row r="26" ht="22" customHeight="1" spans="1:12">
      <c r="A26" s="6" t="s">
        <v>30</v>
      </c>
      <c r="B26" s="6" t="s">
        <v>44</v>
      </c>
      <c r="C26" s="6">
        <v>6</v>
      </c>
      <c r="D26" s="6" t="str">
        <f>MID(B26,3,1)</f>
        <v>2</v>
      </c>
      <c r="E26" s="6" t="s">
        <v>18</v>
      </c>
      <c r="F26" s="6">
        <v>45.73</v>
      </c>
      <c r="G26" s="7" t="s">
        <v>19</v>
      </c>
      <c r="H26" s="6" t="s">
        <v>19</v>
      </c>
      <c r="I26" s="7">
        <f>J26/F26</f>
        <v>51004.985786136</v>
      </c>
      <c r="J26" s="6">
        <v>2332458</v>
      </c>
      <c r="K26" s="6" t="s">
        <v>20</v>
      </c>
      <c r="L26" s="6"/>
    </row>
    <row r="27" ht="22" customHeight="1" spans="1:12">
      <c r="A27" s="6" t="s">
        <v>30</v>
      </c>
      <c r="B27" s="6" t="s">
        <v>45</v>
      </c>
      <c r="C27" s="6">
        <v>6</v>
      </c>
      <c r="D27" s="6" t="str">
        <f>MID(B27,3,1)</f>
        <v>2</v>
      </c>
      <c r="E27" s="6" t="s">
        <v>18</v>
      </c>
      <c r="F27" s="6">
        <v>48.25</v>
      </c>
      <c r="G27" s="7" t="s">
        <v>19</v>
      </c>
      <c r="H27" s="6" t="s">
        <v>19</v>
      </c>
      <c r="I27" s="7">
        <f>J27/F27</f>
        <v>51131.2953367876</v>
      </c>
      <c r="J27" s="6">
        <v>2467085</v>
      </c>
      <c r="K27" s="6" t="s">
        <v>20</v>
      </c>
      <c r="L27" s="6"/>
    </row>
    <row r="28" ht="22" customHeight="1" spans="1:12">
      <c r="A28" s="6" t="s">
        <v>30</v>
      </c>
      <c r="B28" s="6" t="s">
        <v>46</v>
      </c>
      <c r="C28" s="6">
        <v>6</v>
      </c>
      <c r="D28" s="6" t="str">
        <f>MID(B28,3,1)</f>
        <v>2</v>
      </c>
      <c r="E28" s="6" t="s">
        <v>18</v>
      </c>
      <c r="F28" s="6">
        <v>51.44</v>
      </c>
      <c r="G28" s="7" t="s">
        <v>19</v>
      </c>
      <c r="H28" s="6" t="s">
        <v>19</v>
      </c>
      <c r="I28" s="7">
        <f>J28/F28</f>
        <v>49368.6819595645</v>
      </c>
      <c r="J28" s="6">
        <v>2539525</v>
      </c>
      <c r="K28" s="6" t="s">
        <v>20</v>
      </c>
      <c r="L28" s="6"/>
    </row>
    <row r="29" ht="22" customHeight="1" spans="1:12">
      <c r="A29" s="6" t="s">
        <v>30</v>
      </c>
      <c r="B29" s="6" t="s">
        <v>47</v>
      </c>
      <c r="C29" s="6">
        <v>6</v>
      </c>
      <c r="D29" s="6" t="str">
        <f>MID(B29,3,1)</f>
        <v>2</v>
      </c>
      <c r="E29" s="6" t="s">
        <v>18</v>
      </c>
      <c r="F29" s="6">
        <v>54.01</v>
      </c>
      <c r="G29" s="7" t="s">
        <v>19</v>
      </c>
      <c r="H29" s="6" t="s">
        <v>19</v>
      </c>
      <c r="I29" s="7">
        <f>J29/F29</f>
        <v>52154.1751527495</v>
      </c>
      <c r="J29" s="6">
        <v>2816847</v>
      </c>
      <c r="K29" s="6" t="s">
        <v>20</v>
      </c>
      <c r="L29" s="6"/>
    </row>
    <row r="30" ht="22" customHeight="1" spans="1:12">
      <c r="A30" s="6" t="s">
        <v>30</v>
      </c>
      <c r="B30" s="6" t="s">
        <v>48</v>
      </c>
      <c r="C30" s="6">
        <v>6</v>
      </c>
      <c r="D30" s="6" t="str">
        <f>MID(B30,3,1)</f>
        <v>2</v>
      </c>
      <c r="E30" s="6" t="s">
        <v>18</v>
      </c>
      <c r="F30" s="6">
        <v>55.37</v>
      </c>
      <c r="G30" s="7" t="s">
        <v>19</v>
      </c>
      <c r="H30" s="6" t="s">
        <v>19</v>
      </c>
      <c r="I30" s="7">
        <f>J30/F30</f>
        <v>51017.9700198664</v>
      </c>
      <c r="J30" s="6">
        <v>2824865</v>
      </c>
      <c r="K30" s="6" t="s">
        <v>20</v>
      </c>
      <c r="L30" s="6"/>
    </row>
    <row r="31" ht="22" customHeight="1" spans="1:12">
      <c r="A31" s="6" t="s">
        <v>30</v>
      </c>
      <c r="B31" s="6" t="s">
        <v>49</v>
      </c>
      <c r="C31" s="6">
        <v>6</v>
      </c>
      <c r="D31" s="6" t="str">
        <f>MID(B31,3,1)</f>
        <v>2</v>
      </c>
      <c r="E31" s="6" t="s">
        <v>18</v>
      </c>
      <c r="F31" s="6">
        <v>55.66</v>
      </c>
      <c r="G31" s="7" t="s">
        <v>19</v>
      </c>
      <c r="H31" s="6" t="s">
        <v>19</v>
      </c>
      <c r="I31" s="7">
        <f>J31/F31</f>
        <v>52176.4642472152</v>
      </c>
      <c r="J31" s="6">
        <v>2904142</v>
      </c>
      <c r="K31" s="6" t="s">
        <v>20</v>
      </c>
      <c r="L31" s="6"/>
    </row>
    <row r="32" ht="22" customHeight="1" spans="1:12">
      <c r="A32" s="6" t="s">
        <v>30</v>
      </c>
      <c r="B32" s="6" t="s">
        <v>50</v>
      </c>
      <c r="C32" s="6">
        <v>6</v>
      </c>
      <c r="D32" s="6" t="str">
        <f>MID(B32,3,1)</f>
        <v>2</v>
      </c>
      <c r="E32" s="6" t="s">
        <v>18</v>
      </c>
      <c r="F32" s="6">
        <v>55.37</v>
      </c>
      <c r="G32" s="7" t="s">
        <v>19</v>
      </c>
      <c r="H32" s="6" t="s">
        <v>19</v>
      </c>
      <c r="I32" s="7">
        <f>J32/F32</f>
        <v>51017.9700198664</v>
      </c>
      <c r="J32" s="6">
        <v>2824865</v>
      </c>
      <c r="K32" s="6" t="s">
        <v>20</v>
      </c>
      <c r="L32" s="6"/>
    </row>
    <row r="33" ht="22" customHeight="1" spans="1:12">
      <c r="A33" s="6" t="s">
        <v>30</v>
      </c>
      <c r="B33" s="6" t="s">
        <v>51</v>
      </c>
      <c r="C33" s="6">
        <v>6</v>
      </c>
      <c r="D33" s="6" t="str">
        <f>MID(B33,3,1)</f>
        <v>2</v>
      </c>
      <c r="E33" s="6" t="s">
        <v>18</v>
      </c>
      <c r="F33" s="6">
        <v>55.66</v>
      </c>
      <c r="G33" s="7" t="s">
        <v>19</v>
      </c>
      <c r="H33" s="6" t="s">
        <v>19</v>
      </c>
      <c r="I33" s="7">
        <f>J33/F33</f>
        <v>52176.4642472152</v>
      </c>
      <c r="J33" s="6">
        <v>2904142</v>
      </c>
      <c r="K33" s="6" t="s">
        <v>20</v>
      </c>
      <c r="L33" s="6"/>
    </row>
    <row r="34" ht="22" customHeight="1" spans="1:12">
      <c r="A34" s="6" t="s">
        <v>30</v>
      </c>
      <c r="B34" s="6" t="s">
        <v>52</v>
      </c>
      <c r="C34" s="6">
        <v>6</v>
      </c>
      <c r="D34" s="6" t="str">
        <f>MID(B34,3,1)</f>
        <v>2</v>
      </c>
      <c r="E34" s="6" t="s">
        <v>18</v>
      </c>
      <c r="F34" s="6">
        <v>51.44</v>
      </c>
      <c r="G34" s="7" t="s">
        <v>19</v>
      </c>
      <c r="H34" s="6" t="s">
        <v>19</v>
      </c>
      <c r="I34" s="7">
        <f>J34/F34</f>
        <v>49368.6819595645</v>
      </c>
      <c r="J34" s="6">
        <v>2539525</v>
      </c>
      <c r="K34" s="6" t="s">
        <v>20</v>
      </c>
      <c r="L34" s="6"/>
    </row>
    <row r="35" ht="22" customHeight="1" spans="1:12">
      <c r="A35" s="6" t="s">
        <v>30</v>
      </c>
      <c r="B35" s="6" t="s">
        <v>53</v>
      </c>
      <c r="C35" s="6">
        <v>6</v>
      </c>
      <c r="D35" s="6" t="str">
        <f>MID(B35,3,1)</f>
        <v>2</v>
      </c>
      <c r="E35" s="6" t="s">
        <v>18</v>
      </c>
      <c r="F35" s="6">
        <v>54.01</v>
      </c>
      <c r="G35" s="7" t="s">
        <v>19</v>
      </c>
      <c r="H35" s="6" t="s">
        <v>19</v>
      </c>
      <c r="I35" s="7">
        <f>J35/F35</f>
        <v>52154.1751527495</v>
      </c>
      <c r="J35" s="6">
        <v>2816847</v>
      </c>
      <c r="K35" s="6" t="s">
        <v>20</v>
      </c>
      <c r="L35" s="6"/>
    </row>
    <row r="36" ht="22" customHeight="1" spans="1:12">
      <c r="A36" s="6" t="s">
        <v>30</v>
      </c>
      <c r="B36" s="6" t="s">
        <v>54</v>
      </c>
      <c r="C36" s="6">
        <v>6</v>
      </c>
      <c r="D36" s="6" t="str">
        <f>MID(B36,3,1)</f>
        <v>2</v>
      </c>
      <c r="E36" s="6" t="s">
        <v>18</v>
      </c>
      <c r="F36" s="6">
        <v>45.73</v>
      </c>
      <c r="G36" s="7" t="s">
        <v>19</v>
      </c>
      <c r="H36" s="6" t="s">
        <v>19</v>
      </c>
      <c r="I36" s="7">
        <f>J36/F36</f>
        <v>51004.985786136</v>
      </c>
      <c r="J36" s="6">
        <v>2332458</v>
      </c>
      <c r="K36" s="6" t="s">
        <v>20</v>
      </c>
      <c r="L36" s="6"/>
    </row>
    <row r="37" ht="22" customHeight="1" spans="1:12">
      <c r="A37" s="6" t="s">
        <v>30</v>
      </c>
      <c r="B37" s="6" t="s">
        <v>55</v>
      </c>
      <c r="C37" s="6">
        <v>6</v>
      </c>
      <c r="D37" s="6" t="str">
        <f>MID(B37,3,1)</f>
        <v>2</v>
      </c>
      <c r="E37" s="6" t="s">
        <v>18</v>
      </c>
      <c r="F37" s="6">
        <v>48.25</v>
      </c>
      <c r="G37" s="7" t="s">
        <v>19</v>
      </c>
      <c r="H37" s="6" t="s">
        <v>19</v>
      </c>
      <c r="I37" s="7">
        <f>J37/F37</f>
        <v>51131.2953367876</v>
      </c>
      <c r="J37" s="6">
        <v>2467085</v>
      </c>
      <c r="K37" s="6" t="s">
        <v>20</v>
      </c>
      <c r="L37" s="6"/>
    </row>
    <row r="38" ht="22" customHeight="1" spans="1:12">
      <c r="A38" s="6" t="s">
        <v>30</v>
      </c>
      <c r="B38" s="6" t="s">
        <v>56</v>
      </c>
      <c r="C38" s="6">
        <v>6</v>
      </c>
      <c r="D38" s="6" t="str">
        <f>MID(B38,3,1)</f>
        <v>2</v>
      </c>
      <c r="E38" s="6" t="s">
        <v>18</v>
      </c>
      <c r="F38" s="6">
        <v>42.77</v>
      </c>
      <c r="G38" s="7" t="s">
        <v>19</v>
      </c>
      <c r="H38" s="6" t="s">
        <v>19</v>
      </c>
      <c r="I38" s="7">
        <f>J38/F38</f>
        <v>51699.3219546411</v>
      </c>
      <c r="J38" s="6">
        <v>2211180</v>
      </c>
      <c r="K38" s="6" t="s">
        <v>20</v>
      </c>
      <c r="L38" s="6"/>
    </row>
    <row r="39" ht="22" customHeight="1" spans="1:12">
      <c r="A39" s="6" t="s">
        <v>30</v>
      </c>
      <c r="B39" s="6" t="s">
        <v>57</v>
      </c>
      <c r="C39" s="6">
        <v>6</v>
      </c>
      <c r="D39" s="6" t="str">
        <f>MID(B39,3,1)</f>
        <v>2</v>
      </c>
      <c r="E39" s="6" t="s">
        <v>18</v>
      </c>
      <c r="F39" s="6">
        <v>48.75</v>
      </c>
      <c r="G39" s="7" t="s">
        <v>19</v>
      </c>
      <c r="H39" s="6" t="s">
        <v>19</v>
      </c>
      <c r="I39" s="7">
        <f>J39/F39</f>
        <v>50512.1025641026</v>
      </c>
      <c r="J39" s="6">
        <v>2462465</v>
      </c>
      <c r="K39" s="6" t="s">
        <v>20</v>
      </c>
      <c r="L39" s="6"/>
    </row>
    <row r="40" ht="22" customHeight="1" spans="1:12">
      <c r="A40" s="6" t="s">
        <v>30</v>
      </c>
      <c r="B40" s="6" t="s">
        <v>58</v>
      </c>
      <c r="C40" s="6">
        <v>6</v>
      </c>
      <c r="D40" s="6" t="str">
        <f>MID(B40,3,1)</f>
        <v>2</v>
      </c>
      <c r="E40" s="6" t="s">
        <v>18</v>
      </c>
      <c r="F40" s="6">
        <v>51.05</v>
      </c>
      <c r="G40" s="7" t="s">
        <v>19</v>
      </c>
      <c r="H40" s="6" t="s">
        <v>19</v>
      </c>
      <c r="I40" s="7">
        <f>J40/F40</f>
        <v>52148.305582762</v>
      </c>
      <c r="J40" s="6">
        <v>2662171</v>
      </c>
      <c r="K40" s="6" t="s">
        <v>20</v>
      </c>
      <c r="L40" s="6"/>
    </row>
    <row r="41" ht="22" customHeight="1" spans="1:12">
      <c r="A41" s="6" t="s">
        <v>30</v>
      </c>
      <c r="B41" s="6" t="s">
        <v>59</v>
      </c>
      <c r="C41" s="6">
        <v>6</v>
      </c>
      <c r="D41" s="6" t="str">
        <f>MID(B41,3,1)</f>
        <v>2</v>
      </c>
      <c r="E41" s="6" t="s">
        <v>18</v>
      </c>
      <c r="F41" s="6">
        <v>52.11</v>
      </c>
      <c r="G41" s="7" t="s">
        <v>19</v>
      </c>
      <c r="H41" s="6" t="s">
        <v>19</v>
      </c>
      <c r="I41" s="7">
        <f>J41/F41</f>
        <v>51667.4342736519</v>
      </c>
      <c r="J41" s="6">
        <v>2692390</v>
      </c>
      <c r="K41" s="6" t="s">
        <v>20</v>
      </c>
      <c r="L41" s="6"/>
    </row>
    <row r="42" ht="22" customHeight="1" spans="1:12">
      <c r="A42" s="6" t="s">
        <v>30</v>
      </c>
      <c r="B42" s="6" t="s">
        <v>60</v>
      </c>
      <c r="C42" s="6">
        <v>6</v>
      </c>
      <c r="D42" s="6" t="str">
        <f>MID(B42,3,1)</f>
        <v>2</v>
      </c>
      <c r="E42" s="6" t="s">
        <v>18</v>
      </c>
      <c r="F42" s="6">
        <v>52.11</v>
      </c>
      <c r="G42" s="7" t="s">
        <v>19</v>
      </c>
      <c r="H42" s="6" t="s">
        <v>19</v>
      </c>
      <c r="I42" s="7">
        <f>J42/F42</f>
        <v>51667.4342736519</v>
      </c>
      <c r="J42" s="6">
        <v>2692390</v>
      </c>
      <c r="K42" s="6" t="s">
        <v>20</v>
      </c>
      <c r="L42" s="6"/>
    </row>
    <row r="43" ht="22" customHeight="1" spans="1:12">
      <c r="A43" s="6" t="s">
        <v>30</v>
      </c>
      <c r="B43" s="6" t="s">
        <v>61</v>
      </c>
      <c r="C43" s="6">
        <v>6</v>
      </c>
      <c r="D43" s="6" t="str">
        <f>MID(B43,3,1)</f>
        <v>2</v>
      </c>
      <c r="E43" s="6" t="s">
        <v>18</v>
      </c>
      <c r="F43" s="6">
        <v>48.75</v>
      </c>
      <c r="G43" s="7" t="s">
        <v>19</v>
      </c>
      <c r="H43" s="6" t="s">
        <v>19</v>
      </c>
      <c r="I43" s="7">
        <f>J43/F43</f>
        <v>51693.8666666667</v>
      </c>
      <c r="J43" s="6">
        <v>2520076</v>
      </c>
      <c r="K43" s="6" t="s">
        <v>20</v>
      </c>
      <c r="L43" s="6"/>
    </row>
    <row r="44" ht="22" customHeight="1" spans="1:12">
      <c r="A44" s="6" t="s">
        <v>30</v>
      </c>
      <c r="B44" s="6" t="s">
        <v>62</v>
      </c>
      <c r="C44" s="6">
        <v>6</v>
      </c>
      <c r="D44" s="6" t="str">
        <f>MID(B44,3,1)</f>
        <v>2</v>
      </c>
      <c r="E44" s="6" t="s">
        <v>18</v>
      </c>
      <c r="F44" s="6">
        <v>51.05</v>
      </c>
      <c r="G44" s="7" t="s">
        <v>19</v>
      </c>
      <c r="H44" s="6" t="s">
        <v>19</v>
      </c>
      <c r="I44" s="7">
        <f>J44/F44</f>
        <v>52035.3574926543</v>
      </c>
      <c r="J44" s="6">
        <v>2656405</v>
      </c>
      <c r="K44" s="6" t="s">
        <v>20</v>
      </c>
      <c r="L44" s="6"/>
    </row>
    <row r="45" ht="22" customHeight="1" spans="1:12">
      <c r="A45" s="6" t="s">
        <v>30</v>
      </c>
      <c r="B45" s="6" t="s">
        <v>63</v>
      </c>
      <c r="C45" s="6">
        <v>6</v>
      </c>
      <c r="D45" s="6" t="str">
        <f>MID(B45,3,1)</f>
        <v>2</v>
      </c>
      <c r="E45" s="6" t="s">
        <v>18</v>
      </c>
      <c r="F45" s="6">
        <v>44.53</v>
      </c>
      <c r="G45" s="7" t="s">
        <v>19</v>
      </c>
      <c r="H45" s="6" t="s">
        <v>19</v>
      </c>
      <c r="I45" s="7">
        <f>J45/F45</f>
        <v>51307.0514260049</v>
      </c>
      <c r="J45" s="6">
        <v>2284703</v>
      </c>
      <c r="K45" s="6" t="s">
        <v>20</v>
      </c>
      <c r="L45" s="6"/>
    </row>
    <row r="46" ht="22" customHeight="1" spans="1:12">
      <c r="A46" s="6" t="s">
        <v>30</v>
      </c>
      <c r="B46" s="6" t="s">
        <v>64</v>
      </c>
      <c r="C46" s="6">
        <v>6</v>
      </c>
      <c r="D46" s="6" t="str">
        <f>MID(B46,3,1)</f>
        <v>2</v>
      </c>
      <c r="E46" s="6" t="s">
        <v>18</v>
      </c>
      <c r="F46" s="6">
        <v>47.88</v>
      </c>
      <c r="G46" s="7" t="s">
        <v>19</v>
      </c>
      <c r="H46" s="6" t="s">
        <v>19</v>
      </c>
      <c r="I46" s="7">
        <f>J46/F46</f>
        <v>51906.537176274</v>
      </c>
      <c r="J46" s="6">
        <v>2485285</v>
      </c>
      <c r="K46" s="6" t="s">
        <v>20</v>
      </c>
      <c r="L46" s="6"/>
    </row>
    <row r="47" ht="22" customHeight="1" spans="1:12">
      <c r="A47" s="6" t="s">
        <v>30</v>
      </c>
      <c r="B47" s="6" t="s">
        <v>65</v>
      </c>
      <c r="C47" s="6">
        <v>6</v>
      </c>
      <c r="D47" s="6" t="str">
        <f>MID(B47,3,1)</f>
        <v>2</v>
      </c>
      <c r="E47" s="6" t="s">
        <v>18</v>
      </c>
      <c r="F47" s="6">
        <v>47.88</v>
      </c>
      <c r="G47" s="7" t="s">
        <v>19</v>
      </c>
      <c r="H47" s="6" t="s">
        <v>19</v>
      </c>
      <c r="I47" s="7">
        <f>J47/F47</f>
        <v>51906.537176274</v>
      </c>
      <c r="J47" s="6">
        <v>2485285</v>
      </c>
      <c r="K47" s="6" t="s">
        <v>20</v>
      </c>
      <c r="L47" s="6"/>
    </row>
    <row r="48" ht="22" customHeight="1" spans="1:12">
      <c r="A48" s="6" t="s">
        <v>30</v>
      </c>
      <c r="B48" s="6" t="s">
        <v>66</v>
      </c>
      <c r="C48" s="6">
        <v>6</v>
      </c>
      <c r="D48" s="6" t="str">
        <f>MID(B48,3,1)</f>
        <v>2</v>
      </c>
      <c r="E48" s="6" t="s">
        <v>18</v>
      </c>
      <c r="F48" s="6">
        <v>44.53</v>
      </c>
      <c r="G48" s="7" t="s">
        <v>19</v>
      </c>
      <c r="H48" s="6" t="s">
        <v>19</v>
      </c>
      <c r="I48" s="7">
        <f>J48/F48</f>
        <v>50784.9988771615</v>
      </c>
      <c r="J48" s="6">
        <v>2261456</v>
      </c>
      <c r="K48" s="6" t="s">
        <v>20</v>
      </c>
      <c r="L48" s="6"/>
    </row>
    <row r="49" ht="22" customHeight="1" spans="1:12">
      <c r="A49" s="6" t="s">
        <v>30</v>
      </c>
      <c r="B49" s="6" t="s">
        <v>67</v>
      </c>
      <c r="C49" s="6">
        <v>6</v>
      </c>
      <c r="D49" s="6" t="str">
        <f>MID(B49,3,1)</f>
        <v>2</v>
      </c>
      <c r="E49" s="6" t="s">
        <v>18</v>
      </c>
      <c r="F49" s="6">
        <v>44.64</v>
      </c>
      <c r="G49" s="7" t="s">
        <v>19</v>
      </c>
      <c r="H49" s="6" t="s">
        <v>19</v>
      </c>
      <c r="I49" s="7">
        <f>J49/F49</f>
        <v>51384.8566308244</v>
      </c>
      <c r="J49" s="6">
        <v>2293820</v>
      </c>
      <c r="K49" s="6" t="s">
        <v>20</v>
      </c>
      <c r="L49" s="6"/>
    </row>
    <row r="50" ht="22" customHeight="1" spans="1:12">
      <c r="A50" s="6" t="s">
        <v>30</v>
      </c>
      <c r="B50" s="6" t="s">
        <v>68</v>
      </c>
      <c r="C50" s="6">
        <v>6</v>
      </c>
      <c r="D50" s="6" t="str">
        <f>MID(B50,3,1)</f>
        <v>2</v>
      </c>
      <c r="E50" s="6" t="s">
        <v>18</v>
      </c>
      <c r="F50" s="6">
        <v>44.64</v>
      </c>
      <c r="G50" s="7" t="s">
        <v>19</v>
      </c>
      <c r="H50" s="6" t="s">
        <v>19</v>
      </c>
      <c r="I50" s="7">
        <f>J50/F50</f>
        <v>51584.6326164875</v>
      </c>
      <c r="J50" s="6">
        <v>2302738</v>
      </c>
      <c r="K50" s="6" t="s">
        <v>20</v>
      </c>
      <c r="L50" s="6"/>
    </row>
    <row r="51" ht="22" customHeight="1" spans="1:12">
      <c r="A51" s="6" t="s">
        <v>30</v>
      </c>
      <c r="B51" s="6" t="s">
        <v>69</v>
      </c>
      <c r="C51" s="6">
        <v>6</v>
      </c>
      <c r="D51" s="6" t="str">
        <f>MID(B51,3,1)</f>
        <v>3</v>
      </c>
      <c r="E51" s="6" t="s">
        <v>18</v>
      </c>
      <c r="F51" s="6">
        <v>55.66</v>
      </c>
      <c r="G51" s="7" t="s">
        <v>19</v>
      </c>
      <c r="H51" s="6" t="s">
        <v>19</v>
      </c>
      <c r="I51" s="7">
        <f>J51/F51</f>
        <v>52228.7639238232</v>
      </c>
      <c r="J51" s="6">
        <v>2907053</v>
      </c>
      <c r="K51" s="6" t="s">
        <v>20</v>
      </c>
      <c r="L51" s="6"/>
    </row>
    <row r="52" ht="22" customHeight="1" spans="1:12">
      <c r="A52" s="6" t="s">
        <v>30</v>
      </c>
      <c r="B52" s="6" t="s">
        <v>70</v>
      </c>
      <c r="C52" s="6">
        <v>6</v>
      </c>
      <c r="D52" s="6" t="str">
        <f>MID(B52,3,1)</f>
        <v>3</v>
      </c>
      <c r="E52" s="6" t="s">
        <v>18</v>
      </c>
      <c r="F52" s="6">
        <v>55.37</v>
      </c>
      <c r="G52" s="7" t="s">
        <v>19</v>
      </c>
      <c r="H52" s="6" t="s">
        <v>19</v>
      </c>
      <c r="I52" s="7">
        <f>J52/F52</f>
        <v>51279.3931731985</v>
      </c>
      <c r="J52" s="6">
        <v>2839340</v>
      </c>
      <c r="K52" s="6" t="s">
        <v>20</v>
      </c>
      <c r="L52" s="6"/>
    </row>
    <row r="53" ht="22" customHeight="1" spans="1:12">
      <c r="A53" s="6" t="s">
        <v>30</v>
      </c>
      <c r="B53" s="6" t="s">
        <v>71</v>
      </c>
      <c r="C53" s="6">
        <v>6</v>
      </c>
      <c r="D53" s="6" t="str">
        <f>MID(B53,3,1)</f>
        <v>3</v>
      </c>
      <c r="E53" s="6" t="s">
        <v>18</v>
      </c>
      <c r="F53" s="6">
        <v>55.66</v>
      </c>
      <c r="G53" s="7" t="s">
        <v>19</v>
      </c>
      <c r="H53" s="6" t="s">
        <v>19</v>
      </c>
      <c r="I53" s="7">
        <f>J53/F53</f>
        <v>52219.4035213798</v>
      </c>
      <c r="J53" s="6">
        <v>2906532</v>
      </c>
      <c r="K53" s="6" t="s">
        <v>20</v>
      </c>
      <c r="L53" s="6"/>
    </row>
    <row r="54" ht="22" customHeight="1" spans="1:12">
      <c r="A54" s="6" t="s">
        <v>30</v>
      </c>
      <c r="B54" s="6" t="s">
        <v>72</v>
      </c>
      <c r="C54" s="6">
        <v>6</v>
      </c>
      <c r="D54" s="6" t="str">
        <f>MID(B54,3,1)</f>
        <v>3</v>
      </c>
      <c r="E54" s="6" t="s">
        <v>18</v>
      </c>
      <c r="F54" s="6">
        <v>51.44</v>
      </c>
      <c r="G54" s="7" t="s">
        <v>19</v>
      </c>
      <c r="H54" s="6" t="s">
        <v>19</v>
      </c>
      <c r="I54" s="7">
        <f>J54/F54</f>
        <v>49581.531881804</v>
      </c>
      <c r="J54" s="6">
        <v>2550474</v>
      </c>
      <c r="K54" s="6" t="s">
        <v>20</v>
      </c>
      <c r="L54" s="6"/>
    </row>
    <row r="55" ht="22" customHeight="1" spans="1:12">
      <c r="A55" s="6" t="s">
        <v>30</v>
      </c>
      <c r="B55" s="6" t="s">
        <v>73</v>
      </c>
      <c r="C55" s="6">
        <v>6</v>
      </c>
      <c r="D55" s="6" t="str">
        <f>MID(B55,3,1)</f>
        <v>3</v>
      </c>
      <c r="E55" s="6" t="s">
        <v>18</v>
      </c>
      <c r="F55" s="6">
        <v>53.74</v>
      </c>
      <c r="G55" s="7" t="s">
        <v>19</v>
      </c>
      <c r="H55" s="6" t="s">
        <v>19</v>
      </c>
      <c r="I55" s="7">
        <f>J55/F55</f>
        <v>50573.576479345</v>
      </c>
      <c r="J55" s="6">
        <v>2717824</v>
      </c>
      <c r="K55" s="6" t="s">
        <v>20</v>
      </c>
      <c r="L55" s="6"/>
    </row>
    <row r="56" ht="22" customHeight="1" spans="1:12">
      <c r="A56" s="6" t="s">
        <v>30</v>
      </c>
      <c r="B56" s="6" t="s">
        <v>74</v>
      </c>
      <c r="C56" s="6">
        <v>6</v>
      </c>
      <c r="D56" s="6" t="str">
        <f>MID(B56,3,1)</f>
        <v>3</v>
      </c>
      <c r="E56" s="6" t="s">
        <v>18</v>
      </c>
      <c r="F56" s="6">
        <v>45.73</v>
      </c>
      <c r="G56" s="7" t="s">
        <v>19</v>
      </c>
      <c r="H56" s="6" t="s">
        <v>19</v>
      </c>
      <c r="I56" s="7">
        <f>J56/F56</f>
        <v>51266.3240760988</v>
      </c>
      <c r="J56" s="6">
        <v>2344409</v>
      </c>
      <c r="K56" s="6" t="s">
        <v>20</v>
      </c>
      <c r="L56" s="6"/>
    </row>
    <row r="57" ht="22" customHeight="1" spans="1:12">
      <c r="A57" s="6" t="s">
        <v>30</v>
      </c>
      <c r="B57" s="6" t="s">
        <v>75</v>
      </c>
      <c r="C57" s="6">
        <v>6</v>
      </c>
      <c r="D57" s="6" t="str">
        <f>MID(B57,3,1)</f>
        <v>3</v>
      </c>
      <c r="E57" s="6" t="s">
        <v>18</v>
      </c>
      <c r="F57" s="6">
        <v>48.25</v>
      </c>
      <c r="G57" s="7" t="s">
        <v>19</v>
      </c>
      <c r="H57" s="6" t="s">
        <v>19</v>
      </c>
      <c r="I57" s="7">
        <f>J57/F57</f>
        <v>51183.585492228</v>
      </c>
      <c r="J57" s="6">
        <v>2469608</v>
      </c>
      <c r="K57" s="6" t="s">
        <v>20</v>
      </c>
      <c r="L57" s="6"/>
    </row>
    <row r="58" ht="22" customHeight="1" spans="1:12">
      <c r="A58" s="6" t="s">
        <v>30</v>
      </c>
      <c r="B58" s="6" t="s">
        <v>76</v>
      </c>
      <c r="C58" s="6">
        <v>6</v>
      </c>
      <c r="D58" s="6" t="str">
        <f>MID(B58,3,1)</f>
        <v>3</v>
      </c>
      <c r="E58" s="6" t="s">
        <v>18</v>
      </c>
      <c r="F58" s="6">
        <v>52.43</v>
      </c>
      <c r="G58" s="7" t="s">
        <v>19</v>
      </c>
      <c r="H58" s="6" t="s">
        <v>19</v>
      </c>
      <c r="I58" s="7">
        <f>J58/F58</f>
        <v>51492.256341789</v>
      </c>
      <c r="J58" s="6">
        <v>2699739</v>
      </c>
      <c r="K58" s="6" t="s">
        <v>20</v>
      </c>
      <c r="L58" s="6"/>
    </row>
    <row r="59" ht="22" customHeight="1" spans="1:12">
      <c r="A59" s="6" t="s">
        <v>30</v>
      </c>
      <c r="B59" s="6" t="s">
        <v>77</v>
      </c>
      <c r="C59" s="6">
        <v>6</v>
      </c>
      <c r="D59" s="6" t="str">
        <f>MID(B59,3,1)</f>
        <v>3</v>
      </c>
      <c r="E59" s="6" t="s">
        <v>18</v>
      </c>
      <c r="F59" s="6">
        <v>48.75</v>
      </c>
      <c r="G59" s="7" t="s">
        <v>19</v>
      </c>
      <c r="H59" s="6" t="s">
        <v>19</v>
      </c>
      <c r="I59" s="7">
        <f>J59/F59</f>
        <v>50773.558974359</v>
      </c>
      <c r="J59" s="6">
        <v>2475211</v>
      </c>
      <c r="K59" s="6" t="s">
        <v>20</v>
      </c>
      <c r="L59" s="6"/>
    </row>
    <row r="60" ht="22" customHeight="1" spans="1:12">
      <c r="A60" s="6" t="s">
        <v>30</v>
      </c>
      <c r="B60" s="6" t="s">
        <v>78</v>
      </c>
      <c r="C60" s="6">
        <v>6</v>
      </c>
      <c r="D60" s="6" t="str">
        <f>MID(B60,3,1)</f>
        <v>3</v>
      </c>
      <c r="E60" s="6" t="s">
        <v>18</v>
      </c>
      <c r="F60" s="6">
        <v>51.05</v>
      </c>
      <c r="G60" s="7" t="s">
        <v>19</v>
      </c>
      <c r="H60" s="6" t="s">
        <v>19</v>
      </c>
      <c r="I60" s="7">
        <f>J60/F60</f>
        <v>51192.4387855044</v>
      </c>
      <c r="J60" s="6">
        <v>2613374</v>
      </c>
      <c r="K60" s="6" t="s">
        <v>20</v>
      </c>
      <c r="L60" s="6"/>
    </row>
    <row r="61" ht="22" customHeight="1" spans="1:12">
      <c r="A61" s="6" t="s">
        <v>30</v>
      </c>
      <c r="B61" s="6" t="s">
        <v>79</v>
      </c>
      <c r="C61" s="6">
        <v>6</v>
      </c>
      <c r="D61" s="6" t="str">
        <f>MID(B61,3,1)</f>
        <v>3</v>
      </c>
      <c r="E61" s="6" t="s">
        <v>18</v>
      </c>
      <c r="F61" s="6">
        <v>42.77</v>
      </c>
      <c r="G61" s="7" t="s">
        <v>19</v>
      </c>
      <c r="H61" s="6" t="s">
        <v>19</v>
      </c>
      <c r="I61" s="7">
        <f>J61/F61</f>
        <v>51960.7902735562</v>
      </c>
      <c r="J61" s="6">
        <v>2222363</v>
      </c>
      <c r="K61" s="6" t="s">
        <v>20</v>
      </c>
      <c r="L61" s="6"/>
    </row>
    <row r="62" ht="22" customHeight="1" spans="1:12">
      <c r="A62" s="6" t="s">
        <v>30</v>
      </c>
      <c r="B62" s="6" t="s">
        <v>80</v>
      </c>
      <c r="C62" s="6">
        <v>6</v>
      </c>
      <c r="D62" s="6" t="str">
        <f>MID(B62,3,1)</f>
        <v>3</v>
      </c>
      <c r="E62" s="6" t="s">
        <v>18</v>
      </c>
      <c r="F62" s="6">
        <v>47.88</v>
      </c>
      <c r="G62" s="7" t="s">
        <v>19</v>
      </c>
      <c r="H62" s="6" t="s">
        <v>19</v>
      </c>
      <c r="I62" s="7">
        <v>43955</v>
      </c>
      <c r="J62" s="7">
        <f>I62*F62</f>
        <v>2104565.4</v>
      </c>
      <c r="K62" s="6" t="s">
        <v>20</v>
      </c>
      <c r="L62" s="6"/>
    </row>
    <row r="63" ht="22" customHeight="1" spans="1:12">
      <c r="A63" s="6" t="s">
        <v>30</v>
      </c>
      <c r="B63" s="6" t="s">
        <v>81</v>
      </c>
      <c r="C63" s="6">
        <v>6</v>
      </c>
      <c r="D63" s="6" t="str">
        <f>MID(B63,3,1)</f>
        <v>3</v>
      </c>
      <c r="E63" s="6" t="s">
        <v>18</v>
      </c>
      <c r="F63" s="6">
        <v>44.53</v>
      </c>
      <c r="G63" s="7" t="s">
        <v>19</v>
      </c>
      <c r="H63" s="6" t="s">
        <v>19</v>
      </c>
      <c r="I63" s="7">
        <f t="shared" ref="I63:I68" si="3">J63/F63</f>
        <v>51498.7424208399</v>
      </c>
      <c r="J63" s="6">
        <v>2293239</v>
      </c>
      <c r="K63" s="6" t="s">
        <v>20</v>
      </c>
      <c r="L63" s="6"/>
    </row>
    <row r="64" ht="22" customHeight="1" spans="1:12">
      <c r="A64" s="6" t="s">
        <v>30</v>
      </c>
      <c r="B64" s="6" t="s">
        <v>82</v>
      </c>
      <c r="C64" s="6">
        <v>6</v>
      </c>
      <c r="D64" s="6" t="str">
        <f>MID(B64,3,1)</f>
        <v>3</v>
      </c>
      <c r="E64" s="6" t="s">
        <v>18</v>
      </c>
      <c r="F64" s="6">
        <v>46.85</v>
      </c>
      <c r="G64" s="7" t="s">
        <v>19</v>
      </c>
      <c r="H64" s="6" t="s">
        <v>19</v>
      </c>
      <c r="I64" s="7">
        <f>J64/F64</f>
        <v>51435.4535752401</v>
      </c>
      <c r="J64" s="6">
        <v>2409751</v>
      </c>
      <c r="K64" s="6" t="s">
        <v>20</v>
      </c>
      <c r="L64" s="6"/>
    </row>
    <row r="65" ht="22" customHeight="1" spans="1:12">
      <c r="A65" s="6" t="s">
        <v>30</v>
      </c>
      <c r="B65" s="6" t="s">
        <v>83</v>
      </c>
      <c r="C65" s="6">
        <v>6</v>
      </c>
      <c r="D65" s="6" t="str">
        <f>MID(B65,3,1)</f>
        <v>3</v>
      </c>
      <c r="E65" s="6" t="s">
        <v>36</v>
      </c>
      <c r="F65" s="6">
        <v>75.93</v>
      </c>
      <c r="G65" s="7" t="s">
        <v>19</v>
      </c>
      <c r="H65" s="6" t="s">
        <v>19</v>
      </c>
      <c r="I65" s="7">
        <f>J65/F65</f>
        <v>51454.1683129198</v>
      </c>
      <c r="J65" s="6">
        <v>3906915</v>
      </c>
      <c r="K65" s="6" t="s">
        <v>20</v>
      </c>
      <c r="L65" s="6"/>
    </row>
    <row r="66" ht="22" customHeight="1" spans="1:12">
      <c r="A66" s="6" t="s">
        <v>84</v>
      </c>
      <c r="B66" s="6" t="s">
        <v>85</v>
      </c>
      <c r="C66" s="6">
        <v>6</v>
      </c>
      <c r="D66" s="6" t="str">
        <f>MID(B66,3,1)</f>
        <v>1</v>
      </c>
      <c r="E66" s="6" t="s">
        <v>18</v>
      </c>
      <c r="F66" s="6">
        <v>54.33</v>
      </c>
      <c r="G66" s="7" t="s">
        <v>19</v>
      </c>
      <c r="H66" s="6" t="s">
        <v>19</v>
      </c>
      <c r="I66" s="7">
        <f>J66/F66</f>
        <v>52066.9427572244</v>
      </c>
      <c r="J66" s="6">
        <v>2828797</v>
      </c>
      <c r="K66" s="6" t="s">
        <v>20</v>
      </c>
      <c r="L66" s="6"/>
    </row>
    <row r="67" ht="22" customHeight="1" spans="1:12">
      <c r="A67" s="6" t="s">
        <v>84</v>
      </c>
      <c r="B67" s="6" t="s">
        <v>86</v>
      </c>
      <c r="C67" s="6">
        <v>6</v>
      </c>
      <c r="D67" s="6" t="str">
        <f>MID(B67,3,1)</f>
        <v>1</v>
      </c>
      <c r="E67" s="6" t="s">
        <v>87</v>
      </c>
      <c r="F67" s="6">
        <v>73.83</v>
      </c>
      <c r="G67" s="7" t="s">
        <v>19</v>
      </c>
      <c r="H67" s="6" t="s">
        <v>19</v>
      </c>
      <c r="I67" s="7">
        <f>J67/F67</f>
        <v>52051.3206013816</v>
      </c>
      <c r="J67" s="6">
        <v>3842949</v>
      </c>
      <c r="K67" s="6" t="s">
        <v>20</v>
      </c>
      <c r="L67" s="6"/>
    </row>
    <row r="68" ht="22" customHeight="1" spans="1:12">
      <c r="A68" s="6" t="s">
        <v>88</v>
      </c>
      <c r="B68" s="6" t="s">
        <v>89</v>
      </c>
      <c r="C68" s="6">
        <v>6</v>
      </c>
      <c r="D68" s="6" t="str">
        <f>MID(B68,3,1)</f>
        <v>1</v>
      </c>
      <c r="E68" s="6" t="s">
        <v>90</v>
      </c>
      <c r="F68" s="6">
        <v>111.25</v>
      </c>
      <c r="G68" s="7" t="s">
        <v>19</v>
      </c>
      <c r="H68" s="6" t="s">
        <v>19</v>
      </c>
      <c r="I68" s="7">
        <f>J68/F68</f>
        <v>52074.2382022472</v>
      </c>
      <c r="J68" s="6">
        <v>5793259</v>
      </c>
      <c r="K68" s="6" t="s">
        <v>20</v>
      </c>
      <c r="L68" s="6"/>
    </row>
    <row r="69" ht="22" customHeight="1" spans="1:12">
      <c r="A69" s="6" t="s">
        <v>88</v>
      </c>
      <c r="B69" s="6" t="s">
        <v>91</v>
      </c>
      <c r="C69" s="6">
        <v>6</v>
      </c>
      <c r="D69" s="6" t="str">
        <f t="shared" ref="D69:D71" si="4">MID(B69,3,1)</f>
        <v>2</v>
      </c>
      <c r="E69" s="6" t="s">
        <v>90</v>
      </c>
      <c r="F69" s="6">
        <v>104.26</v>
      </c>
      <c r="G69" s="7" t="s">
        <v>19</v>
      </c>
      <c r="H69" s="6" t="s">
        <v>19</v>
      </c>
      <c r="I69" s="7">
        <f t="shared" ref="I69:I78" si="5">J69/F69</f>
        <v>51946.1250719355</v>
      </c>
      <c r="J69" s="6">
        <v>5415903</v>
      </c>
      <c r="K69" s="6" t="s">
        <v>20</v>
      </c>
      <c r="L69" s="6"/>
    </row>
    <row r="70" ht="22" customHeight="1" spans="1:12">
      <c r="A70" s="6" t="s">
        <v>88</v>
      </c>
      <c r="B70" s="9" t="s">
        <v>92</v>
      </c>
      <c r="C70" s="6">
        <v>6</v>
      </c>
      <c r="D70" s="6" t="str">
        <f>MID(B70,3,1)</f>
        <v>5</v>
      </c>
      <c r="E70" s="6" t="s">
        <v>36</v>
      </c>
      <c r="F70" s="6">
        <v>73.57</v>
      </c>
      <c r="G70" s="7" t="s">
        <v>19</v>
      </c>
      <c r="H70" s="6" t="s">
        <v>19</v>
      </c>
      <c r="I70" s="7">
        <f>J70/F70</f>
        <v>24537.0123691722</v>
      </c>
      <c r="J70" s="6">
        <v>1805188</v>
      </c>
      <c r="K70" s="6" t="s">
        <v>20</v>
      </c>
      <c r="L70" s="6"/>
    </row>
    <row r="71" ht="22" customHeight="1" spans="1:12">
      <c r="A71" s="6" t="s">
        <v>88</v>
      </c>
      <c r="B71" s="9" t="s">
        <v>93</v>
      </c>
      <c r="C71" s="6">
        <v>6</v>
      </c>
      <c r="D71" s="6" t="str">
        <f>MID(B71,3,1)</f>
        <v>5</v>
      </c>
      <c r="E71" s="6" t="s">
        <v>36</v>
      </c>
      <c r="F71" s="6">
        <v>73.57</v>
      </c>
      <c r="G71" s="7" t="s">
        <v>19</v>
      </c>
      <c r="H71" s="6" t="s">
        <v>19</v>
      </c>
      <c r="I71" s="7">
        <f>J71/F71</f>
        <v>24485.4832132663</v>
      </c>
      <c r="J71" s="6">
        <v>1801397</v>
      </c>
      <c r="K71" s="6" t="s">
        <v>20</v>
      </c>
      <c r="L71" s="6"/>
    </row>
    <row r="72" ht="22" customHeight="1" spans="1:12">
      <c r="A72" s="6" t="s">
        <v>94</v>
      </c>
      <c r="B72" s="9" t="s">
        <v>95</v>
      </c>
      <c r="C72" s="6">
        <v>6</v>
      </c>
      <c r="D72" s="6">
        <v>1</v>
      </c>
      <c r="E72" s="6" t="s">
        <v>90</v>
      </c>
      <c r="F72" s="6">
        <v>113</v>
      </c>
      <c r="G72" s="7" t="s">
        <v>19</v>
      </c>
      <c r="H72" s="6" t="s">
        <v>19</v>
      </c>
      <c r="I72" s="7">
        <f>J72/F72</f>
        <v>36169.8407079646</v>
      </c>
      <c r="J72" s="6">
        <v>4087192</v>
      </c>
      <c r="K72" s="6" t="s">
        <v>20</v>
      </c>
      <c r="L72" s="6"/>
    </row>
    <row r="73" ht="22" customHeight="1" spans="1:12">
      <c r="A73" s="6" t="s">
        <v>94</v>
      </c>
      <c r="B73" s="9" t="s">
        <v>96</v>
      </c>
      <c r="C73" s="6">
        <v>6</v>
      </c>
      <c r="D73" s="6">
        <v>2</v>
      </c>
      <c r="E73" s="6" t="s">
        <v>90</v>
      </c>
      <c r="F73" s="6">
        <v>103.18</v>
      </c>
      <c r="G73" s="7" t="s">
        <v>19</v>
      </c>
      <c r="H73" s="6" t="s">
        <v>19</v>
      </c>
      <c r="I73" s="7">
        <f>J73/F73</f>
        <v>35003.459972863</v>
      </c>
      <c r="J73" s="6">
        <v>3611657</v>
      </c>
      <c r="K73" s="6" t="s">
        <v>20</v>
      </c>
      <c r="L73" s="6"/>
    </row>
    <row r="74" ht="22" customHeight="1" spans="1:12">
      <c r="A74" s="6" t="s">
        <v>94</v>
      </c>
      <c r="B74" s="9" t="s">
        <v>97</v>
      </c>
      <c r="C74" s="6">
        <v>6</v>
      </c>
      <c r="D74" s="6">
        <v>6</v>
      </c>
      <c r="E74" s="6" t="s">
        <v>36</v>
      </c>
      <c r="F74" s="6">
        <v>58.01</v>
      </c>
      <c r="G74" s="7" t="s">
        <v>19</v>
      </c>
      <c r="H74" s="6" t="s">
        <v>19</v>
      </c>
      <c r="I74" s="7">
        <f>J74/F74</f>
        <v>35597.3452852956</v>
      </c>
      <c r="J74" s="6">
        <v>2065002</v>
      </c>
      <c r="K74" s="6" t="s">
        <v>20</v>
      </c>
      <c r="L74" s="6"/>
    </row>
    <row r="75" ht="22" customHeight="1" spans="1:12">
      <c r="A75" s="6" t="s">
        <v>98</v>
      </c>
      <c r="B75" s="9" t="s">
        <v>99</v>
      </c>
      <c r="C75" s="6">
        <v>6</v>
      </c>
      <c r="D75" s="6">
        <v>1</v>
      </c>
      <c r="E75" s="6" t="s">
        <v>90</v>
      </c>
      <c r="F75" s="6">
        <v>120.08</v>
      </c>
      <c r="G75" s="7" t="s">
        <v>19</v>
      </c>
      <c r="H75" s="6" t="s">
        <v>19</v>
      </c>
      <c r="I75" s="7">
        <f>J75/F75</f>
        <v>25251.5323117921</v>
      </c>
      <c r="J75" s="6">
        <v>3032204</v>
      </c>
      <c r="K75" s="6" t="s">
        <v>20</v>
      </c>
      <c r="L75" s="6"/>
    </row>
    <row r="76" ht="22" customHeight="1" spans="1:12">
      <c r="A76" s="6" t="s">
        <v>100</v>
      </c>
      <c r="B76" s="6" t="s">
        <v>101</v>
      </c>
      <c r="C76" s="6">
        <v>6</v>
      </c>
      <c r="D76" s="6">
        <v>5</v>
      </c>
      <c r="E76" s="6" t="s">
        <v>36</v>
      </c>
      <c r="F76" s="6">
        <v>69.66</v>
      </c>
      <c r="G76" s="7" t="s">
        <v>19</v>
      </c>
      <c r="H76" s="6" t="s">
        <v>19</v>
      </c>
      <c r="I76" s="7">
        <f>J76/F76</f>
        <v>51886.8149659514</v>
      </c>
      <c r="J76" s="7">
        <v>3614435.53052817</v>
      </c>
      <c r="K76" s="6" t="s">
        <v>20</v>
      </c>
      <c r="L76" s="6"/>
    </row>
    <row r="77" ht="22" customHeight="1" spans="1:12">
      <c r="A77" s="6" t="s">
        <v>102</v>
      </c>
      <c r="B77" s="9" t="s">
        <v>103</v>
      </c>
      <c r="C77" s="6">
        <v>6</v>
      </c>
      <c r="D77" s="6">
        <v>5</v>
      </c>
      <c r="E77" s="6" t="s">
        <v>36</v>
      </c>
      <c r="F77" s="6">
        <v>72.59</v>
      </c>
      <c r="G77" s="7" t="s">
        <v>19</v>
      </c>
      <c r="H77" s="6" t="s">
        <v>19</v>
      </c>
      <c r="I77" s="7">
        <f>J77/F77</f>
        <v>43803.5128805621</v>
      </c>
      <c r="J77" s="6">
        <v>3179697</v>
      </c>
      <c r="K77" s="6" t="s">
        <v>20</v>
      </c>
      <c r="L77" s="6"/>
    </row>
    <row r="78" ht="22" customHeight="1" spans="1:12">
      <c r="A78" s="6" t="s">
        <v>102</v>
      </c>
      <c r="B78" s="6" t="s">
        <v>104</v>
      </c>
      <c r="C78" s="6">
        <v>6</v>
      </c>
      <c r="D78" s="6">
        <v>6</v>
      </c>
      <c r="E78" s="6" t="s">
        <v>105</v>
      </c>
      <c r="F78" s="6">
        <v>63.19</v>
      </c>
      <c r="G78" s="7" t="s">
        <v>19</v>
      </c>
      <c r="H78" s="6" t="s">
        <v>19</v>
      </c>
      <c r="I78" s="7">
        <f>J78/F78</f>
        <v>52124.3930009475</v>
      </c>
      <c r="J78" s="7">
        <v>3293740.39372987</v>
      </c>
      <c r="K78" s="6" t="s">
        <v>20</v>
      </c>
      <c r="L78" s="6"/>
    </row>
    <row r="79" ht="22" customHeight="1" spans="1:12">
      <c r="A79" s="10" t="s">
        <v>106</v>
      </c>
      <c r="B79" s="11"/>
      <c r="C79" s="11"/>
      <c r="D79" s="11"/>
      <c r="E79" s="12"/>
      <c r="F79" s="6">
        <f>SUM(F4:F78)</f>
        <v>4260.76</v>
      </c>
      <c r="G79" s="6"/>
      <c r="H79" s="6"/>
      <c r="I79" s="7"/>
      <c r="J79" s="7">
        <f>SUM(J4:J78)</f>
        <v>205417916.244258</v>
      </c>
      <c r="K79" s="10" t="s">
        <v>107</v>
      </c>
      <c r="L79" s="12"/>
    </row>
  </sheetData>
  <mergeCells count="6">
    <mergeCell ref="A1:L1"/>
    <mergeCell ref="A2:E2"/>
    <mergeCell ref="G2:H2"/>
    <mergeCell ref="I2:L2"/>
    <mergeCell ref="A79:E79"/>
    <mergeCell ref="K79:L79"/>
  </mergeCells>
  <pageMargins left="0.700694444444445" right="0.700694444444445" top="0.590277777777778" bottom="0.590277777777778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陈红燕</dc:creator>
  <cp:lastModifiedBy>田不黏</cp:lastModifiedBy>
  <dcterms:created xsi:type="dcterms:W3CDTF">2015-06-05T18:19:00Z</dcterms:created>
  <dcterms:modified xsi:type="dcterms:W3CDTF">2019-04-24T01:14:14Z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