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汇总" sheetId="4" r:id="rId1"/>
    <sheet name="扶贫项目" sheetId="2" r:id="rId2"/>
    <sheet name="社会（户用）投资项目" sheetId="1" r:id="rId3"/>
    <sheet name="社会（企业）投资项目" sheetId="3" r:id="rId4"/>
  </sheets>
  <definedNames>
    <definedName name="_xlnm._FilterDatabase" localSheetId="1" hidden="1">扶贫项目!$A$4:$AE$17</definedName>
    <definedName name="_xlnm._FilterDatabase" localSheetId="2" hidden="1">'社会（户用）投资项目'!$A$3:$AD$25</definedName>
  </definedNames>
  <calcPr calcId="144525" concurrentCalc="0"/>
</workbook>
</file>

<file path=xl/sharedStrings.xml><?xml version="1.0" encoding="utf-8"?>
<sst xmlns="http://schemas.openxmlformats.org/spreadsheetml/2006/main" count="798" uniqueCount="413">
  <si>
    <t>附件1-3-1</t>
  </si>
  <si>
    <t>海棠区2022-2023年度太阳能分布式光伏发电市级资金补助汇总表</t>
  </si>
  <si>
    <t>项目类型</t>
  </si>
  <si>
    <t>申报情况</t>
  </si>
  <si>
    <t>申请补助总发电量（单位：kwh，截止2023年12月）</t>
  </si>
  <si>
    <t>申请补助资金（单位：元，截止2023年12月）</t>
  </si>
  <si>
    <t>备注</t>
  </si>
  <si>
    <t>扶贫项目</t>
  </si>
  <si>
    <t>10户光伏扶贫项目</t>
  </si>
  <si>
    <t>1个村级光伏扶贫项目</t>
  </si>
  <si>
    <t>合计</t>
  </si>
  <si>
    <t>社会投资项目</t>
  </si>
  <si>
    <t>20个户用项目</t>
  </si>
  <si>
    <t>1个企业项目</t>
  </si>
  <si>
    <t>总合计</t>
  </si>
  <si>
    <t>三亚市光伏扶贫发电项目补贴申请明细表</t>
  </si>
  <si>
    <t>序号</t>
  </si>
  <si>
    <t>户号（填电厂交易户号）</t>
  </si>
  <si>
    <t>项目名称</t>
  </si>
  <si>
    <t>项目总投资</t>
  </si>
  <si>
    <t>用户身份证</t>
  </si>
  <si>
    <t>开户银行</t>
  </si>
  <si>
    <t>账户</t>
  </si>
  <si>
    <t>项目建设地址</t>
  </si>
  <si>
    <t>项目类别</t>
  </si>
  <si>
    <t>总装机规模</t>
  </si>
  <si>
    <t>申请补助发电量</t>
  </si>
  <si>
    <t>建成时间</t>
  </si>
  <si>
    <t>并网时间</t>
  </si>
  <si>
    <t>项目备案文号</t>
  </si>
  <si>
    <t>电量消纳方式</t>
  </si>
  <si>
    <t>补助标准</t>
  </si>
  <si>
    <t>申请资金年度</t>
  </si>
  <si>
    <t>本年度申请资金总额（元）</t>
  </si>
  <si>
    <t>已获得市级补助情况</t>
  </si>
  <si>
    <t>光伏组件</t>
  </si>
  <si>
    <t>逆变器</t>
  </si>
  <si>
    <t>用户联系方式</t>
  </si>
  <si>
    <t>申请补助区间</t>
  </si>
  <si>
    <t>申请补助发电量（kwh）</t>
  </si>
  <si>
    <t>已获得补助区间</t>
  </si>
  <si>
    <t>已获得补助金额（单位：元）</t>
  </si>
  <si>
    <t>类型</t>
  </si>
  <si>
    <t>型号</t>
  </si>
  <si>
    <t>功率</t>
  </si>
  <si>
    <t>组件转换效率</t>
  </si>
  <si>
    <t>供应商</t>
  </si>
  <si>
    <t>转化率</t>
  </si>
  <si>
    <t>0702020009191932</t>
  </si>
  <si>
    <t>文天忠</t>
  </si>
  <si>
    <t>460200*********1439</t>
  </si>
  <si>
    <t>三亚农商银行藤桥支行</t>
  </si>
  <si>
    <t>6214***********0064</t>
  </si>
  <si>
    <t>前锋队</t>
  </si>
  <si>
    <t>屋顶分布式</t>
  </si>
  <si>
    <t>3.135KWp</t>
  </si>
  <si>
    <t>2022年1月1日-2022年11月30日</t>
  </si>
  <si>
    <t>海棠发改备〔2017〕2号</t>
  </si>
  <si>
    <t>全额上网</t>
  </si>
  <si>
    <t>0.25元/kwh</t>
  </si>
  <si>
    <t>2022年</t>
  </si>
  <si>
    <t>2017年12月28日-2021年12月31日</t>
  </si>
  <si>
    <t>单晶</t>
  </si>
  <si>
    <t>LR6-60-285M</t>
  </si>
  <si>
    <t>285W</t>
  </si>
  <si>
    <t>海南喜缘科技有限公司</t>
  </si>
  <si>
    <t>3kW</t>
  </si>
  <si>
    <t>GW3000NS</t>
  </si>
  <si>
    <t>1520****906</t>
  </si>
  <si>
    <t>0702020009191886</t>
  </si>
  <si>
    <t>杨桂英</t>
  </si>
  <si>
    <t>460200*********1405</t>
  </si>
  <si>
    <t>三亚农村商业银行股份有限公司营业部</t>
  </si>
  <si>
    <t>6214***********0146</t>
  </si>
  <si>
    <t>岭仔队</t>
  </si>
  <si>
    <t>海棠发改备〔2017〕3号</t>
  </si>
  <si>
    <t>1830****240</t>
  </si>
  <si>
    <t>0702020009101210</t>
  </si>
  <si>
    <t>苏其忠</t>
  </si>
  <si>
    <t>460200*********1398</t>
  </si>
  <si>
    <t>6214***********8701</t>
  </si>
  <si>
    <t>加路队</t>
  </si>
  <si>
    <t>海棠发改备〔2017〕4号</t>
  </si>
  <si>
    <t>1387****329</t>
  </si>
  <si>
    <t>0702020009067211</t>
  </si>
  <si>
    <t>文天德</t>
  </si>
  <si>
    <t>460200*********1413</t>
  </si>
  <si>
    <t>三亚市农商行营业部</t>
  </si>
  <si>
    <t>6214***********0072</t>
  </si>
  <si>
    <t>中央队</t>
  </si>
  <si>
    <t>海棠发改备〔2017〕5号</t>
  </si>
  <si>
    <t>1887****247</t>
  </si>
  <si>
    <t>0702020009101467</t>
  </si>
  <si>
    <t>唐胜春</t>
  </si>
  <si>
    <t>460200*********1412</t>
  </si>
  <si>
    <t>6215***********5424</t>
  </si>
  <si>
    <t>响南队</t>
  </si>
  <si>
    <t>海棠发改备〔2017〕6号</t>
  </si>
  <si>
    <t>1387****058</t>
  </si>
  <si>
    <t>0702020009105368</t>
  </si>
  <si>
    <t>曾继荣</t>
  </si>
  <si>
    <t>460200*********1392</t>
  </si>
  <si>
    <t>6214***********8396</t>
  </si>
  <si>
    <t>红星队</t>
  </si>
  <si>
    <t>海棠发改备〔2017〕7号</t>
  </si>
  <si>
    <t>2017年12月29日-2021年12月31日</t>
  </si>
  <si>
    <t>1397****263</t>
  </si>
  <si>
    <t>0702020013232548</t>
  </si>
  <si>
    <t>李桂丰</t>
  </si>
  <si>
    <t>460200*********1396</t>
  </si>
  <si>
    <t>6210***********4031</t>
  </si>
  <si>
    <t>大村队</t>
  </si>
  <si>
    <t>2022年1月1日-2023年11月30日</t>
  </si>
  <si>
    <t>海棠发改备〔2017〕8号</t>
  </si>
  <si>
    <t>2022年-2023年</t>
  </si>
  <si>
    <t>2018年12月21日-2021年12月31日</t>
  </si>
  <si>
    <t>1363****580</t>
  </si>
  <si>
    <t>0702020009101513</t>
  </si>
  <si>
    <t>李桂全</t>
  </si>
  <si>
    <t>6214***********5088</t>
  </si>
  <si>
    <t>海棠发改备〔2017〕9号</t>
  </si>
  <si>
    <t>1579****156</t>
  </si>
  <si>
    <t>0702020009067194</t>
  </si>
  <si>
    <t>甫胜</t>
  </si>
  <si>
    <t>460200*********1390</t>
  </si>
  <si>
    <t>三亚农商银行股份有限公司南田支行</t>
  </si>
  <si>
    <t>6214***********7588</t>
  </si>
  <si>
    <t>建国队</t>
  </si>
  <si>
    <t>海棠发改备〔2017〕10号</t>
  </si>
  <si>
    <t>1363****963</t>
  </si>
  <si>
    <t>0702020009101500</t>
  </si>
  <si>
    <t>董成利</t>
  </si>
  <si>
    <t>460200*********1395</t>
  </si>
  <si>
    <t>6214***********9295</t>
  </si>
  <si>
    <t>海棠发改备〔2017〕11号</t>
  </si>
  <si>
    <t>1878****791</t>
  </si>
  <si>
    <t>0702020013238067</t>
  </si>
  <si>
    <t>三亚市海棠区南田居居民委员会光伏发电项目</t>
  </si>
  <si>
    <t>554602*********197F</t>
  </si>
  <si>
    <t>三亚农村商业银行股份有限公司藤桥支行</t>
  </si>
  <si>
    <t>1011***********0151</t>
  </si>
  <si>
    <t>三亚市海棠区南田农场机关大楼楼顶</t>
  </si>
  <si>
    <t>30KWp</t>
  </si>
  <si>
    <t>海棠发改备〔2018〕4号</t>
  </si>
  <si>
    <t>2018年12月19日-2021年12月31日</t>
  </si>
  <si>
    <t>LR6-60PE-285M</t>
  </si>
  <si>
    <t>浙江昌松电气有限公司</t>
  </si>
  <si>
    <t>30kw</t>
  </si>
  <si>
    <t>98.3%-98.6%</t>
  </si>
  <si>
    <t>GCI-30K</t>
  </si>
  <si>
    <t>宁波锦浪新能源科技股份有限公司</t>
  </si>
  <si>
    <t>1390****608</t>
  </si>
  <si>
    <t>备注：</t>
  </si>
  <si>
    <t xml:space="preserve">电量消纳方式：填写全额上网或者自发自用，余电上网；光伏组件类型：单晶硅/多晶硅/薄膜；
</t>
  </si>
  <si>
    <t>三亚市个人(非贫困户)光伏发电项目补贴申请明细汇总表</t>
  </si>
  <si>
    <r>
      <rPr>
        <b/>
        <sz val="11"/>
        <rFont val="宋体"/>
        <charset val="134"/>
      </rPr>
      <t>已申请补助发电量时间</t>
    </r>
    <r>
      <rPr>
        <sz val="10"/>
        <rFont val="宋体"/>
        <charset val="134"/>
      </rPr>
      <t>（补助过的填报具体时间/未补助过的填报“无”）</t>
    </r>
  </si>
  <si>
    <t xml:space="preserve">申报补助发电量区间                 </t>
  </si>
  <si>
    <t>累计发电量 （单位：kwh，截止2023年12月30日）</t>
  </si>
  <si>
    <t>0702020013466695</t>
  </si>
  <si>
    <t>董达冲</t>
  </si>
  <si>
    <t>460200***********1419</t>
  </si>
  <si>
    <t>6214***********0517</t>
  </si>
  <si>
    <t>三亚市海棠区南田农场东风分场田岸队</t>
  </si>
  <si>
    <t>户用</t>
  </si>
  <si>
    <t>海棠发改备[2019]1号</t>
  </si>
  <si>
    <t>自发自用，余电上网</t>
  </si>
  <si>
    <t>2019年1月24日-2021年12月31日</t>
  </si>
  <si>
    <t>2022年1月1日-2023年12月</t>
  </si>
  <si>
    <t>0.25元/千瓦时</t>
  </si>
  <si>
    <t>2022年至2023年</t>
  </si>
  <si>
    <t>单晶硅</t>
  </si>
  <si>
    <t>EG-310P(60)</t>
  </si>
  <si>
    <t>310W</t>
  </si>
  <si>
    <t>常州亿晶光电科技有限公司</t>
  </si>
  <si>
    <t>SGN150020</t>
  </si>
  <si>
    <t>上海兆能电力电子技术有限公司</t>
  </si>
  <si>
    <t>1387****440</t>
  </si>
  <si>
    <t>0702020014893650</t>
  </si>
  <si>
    <t>韩文光</t>
  </si>
  <si>
    <t>460200***********2516</t>
  </si>
  <si>
    <t>海南省农村信用社海棠支行</t>
  </si>
  <si>
    <t>6214***********8101</t>
  </si>
  <si>
    <t>三亚市海棠区龙楼村委会对面</t>
  </si>
  <si>
    <t>海棠发改备[2019]19号</t>
  </si>
  <si>
    <t>2019年9月30日-2021年12月31日</t>
  </si>
  <si>
    <t>薄膜</t>
  </si>
  <si>
    <t>HNS-SD135</t>
  </si>
  <si>
    <t>135W</t>
  </si>
  <si>
    <t>海南广丰新能源科技有限公司</t>
  </si>
  <si>
    <t>SUNKID30000</t>
  </si>
  <si>
    <t>深圳晶福源科技股份有限公司</t>
  </si>
  <si>
    <t>1387****933</t>
  </si>
  <si>
    <t>0702020017966450</t>
  </si>
  <si>
    <t>肖诗湘</t>
  </si>
  <si>
    <t>460200***********2714</t>
  </si>
  <si>
    <t>6214***********0713</t>
  </si>
  <si>
    <t>三亚市海棠区林旺中学对面</t>
  </si>
  <si>
    <t>海棠发改备[2019]11号</t>
  </si>
  <si>
    <t>2020年2月15日-2021年12月31日</t>
  </si>
  <si>
    <t>多晶硅</t>
  </si>
  <si>
    <t>STP270-20</t>
  </si>
  <si>
    <t>270W</t>
  </si>
  <si>
    <t>湖南中科环宇新能源工程有限公司</t>
  </si>
  <si>
    <t>Growatt17000</t>
  </si>
  <si>
    <t>深圳古瑞瓦特新能源股份有限公司</t>
  </si>
  <si>
    <t>1888****700</t>
  </si>
  <si>
    <t>0702020017640246</t>
  </si>
  <si>
    <t>吉文山</t>
  </si>
  <si>
    <t>460200***********2713</t>
  </si>
  <si>
    <t>海南省农村信用社海棠湾支行</t>
  </si>
  <si>
    <t>6210***********1561</t>
  </si>
  <si>
    <t>三亚市海棠湾镇铁炉村委会下新村下新小组113号</t>
  </si>
  <si>
    <t>海棠发改备[2019]21号</t>
  </si>
  <si>
    <t>2020年4月20日-2021年12月31日</t>
  </si>
  <si>
    <t>TSM-290DD05A</t>
  </si>
  <si>
    <t>290w</t>
  </si>
  <si>
    <t>天合光能</t>
  </si>
  <si>
    <t>Growatt 5000TL3-S</t>
  </si>
  <si>
    <t>1887****233</t>
  </si>
  <si>
    <t>0702020017231233</t>
  </si>
  <si>
    <t>蓝扬伯</t>
  </si>
  <si>
    <t>460200***********2492</t>
  </si>
  <si>
    <t>中国工商银行海棠湾支行</t>
  </si>
  <si>
    <t>6215***********0473</t>
  </si>
  <si>
    <t>三亚市海棠区藤桥镇龙楼村竹根园小组</t>
  </si>
  <si>
    <t>海棠发改备[2019]8号</t>
  </si>
  <si>
    <t>2020年4月23日-2021年12月31日</t>
  </si>
  <si>
    <t>Growatt 25000TL3-S</t>
  </si>
  <si>
    <t>1319****455</t>
  </si>
  <si>
    <t>0702020017966186</t>
  </si>
  <si>
    <t>符永光</t>
  </si>
  <si>
    <t>460200***********139X</t>
  </si>
  <si>
    <t>海南省农村信用社三亚农商银行</t>
  </si>
  <si>
    <t>6214***********7412</t>
  </si>
  <si>
    <t>海棠发改备[2018]2号</t>
  </si>
  <si>
    <t>2020年5月14日-2021年12月31日</t>
  </si>
  <si>
    <t>STP280-20</t>
  </si>
  <si>
    <t>280W</t>
  </si>
  <si>
    <t>Growatt15000</t>
  </si>
  <si>
    <t>1397****079</t>
  </si>
  <si>
    <t>0702020020303163</t>
  </si>
  <si>
    <t>陈伟钦</t>
  </si>
  <si>
    <t>460200***********1390</t>
  </si>
  <si>
    <t>中国农业银行海棠湾藤桥支行</t>
  </si>
  <si>
    <t>6214***********0086</t>
  </si>
  <si>
    <t>三亚市海棠区南田农场长田分场长丰队</t>
  </si>
  <si>
    <t>海棠发改备[2020]1号</t>
  </si>
  <si>
    <t>2020年9月23日-2021年12月31日</t>
  </si>
  <si>
    <t>HNS-SD130</t>
  </si>
  <si>
    <t>130W</t>
  </si>
  <si>
    <t>Growatt5000</t>
  </si>
  <si>
    <t>1397****032</t>
  </si>
  <si>
    <t>0702020019500254</t>
  </si>
  <si>
    <t>董达召</t>
  </si>
  <si>
    <t>460200***********1411</t>
  </si>
  <si>
    <t>6214***********1372</t>
  </si>
  <si>
    <t>三亚市海棠区南田居东风分公司田岸小组</t>
  </si>
  <si>
    <t>海棠发改备[2020]2号</t>
  </si>
  <si>
    <t>2020年10月13日-2021年12月31日</t>
  </si>
  <si>
    <t>YL315D-30b</t>
  </si>
  <si>
    <t>315W</t>
  </si>
  <si>
    <t>广东利和新能源科技有限公司</t>
  </si>
  <si>
    <t>Growatt30000</t>
  </si>
  <si>
    <t>1387****342</t>
  </si>
  <si>
    <t>0702020019503804</t>
  </si>
  <si>
    <t>董达锋</t>
  </si>
  <si>
    <t>460200***********1435</t>
  </si>
  <si>
    <t>6214***********4376</t>
  </si>
  <si>
    <t>海棠发改备[2020]3号</t>
  </si>
  <si>
    <t>1397****308</t>
  </si>
  <si>
    <t>0702020020238285</t>
  </si>
  <si>
    <t>董达才</t>
  </si>
  <si>
    <t>6214***********4533</t>
  </si>
  <si>
    <t>海棠发改备[2020]5号</t>
  </si>
  <si>
    <t>2020年10月19日-2021年12月31日</t>
  </si>
  <si>
    <t>Growatt22000</t>
  </si>
  <si>
    <t>1887****090</t>
  </si>
  <si>
    <t>0702020020284552</t>
  </si>
  <si>
    <t>高亚琼</t>
  </si>
  <si>
    <t>460200***********141X</t>
  </si>
  <si>
    <t>海南省农村信用社三亚营业部</t>
  </si>
  <si>
    <t>6214***********1324</t>
  </si>
  <si>
    <t>三亚市海棠区南田农场红旗分场红旗分场龙头寨队14号</t>
  </si>
  <si>
    <t>海棠发改备[2020]6号</t>
  </si>
  <si>
    <t>2020年11月5日-2021年12月31日</t>
  </si>
  <si>
    <t>TSM-290DD07A</t>
  </si>
  <si>
    <t>290W</t>
  </si>
  <si>
    <t>1858****769</t>
  </si>
  <si>
    <t>0702020020019088</t>
  </si>
  <si>
    <t>黎启雄</t>
  </si>
  <si>
    <t>460200***********2914</t>
  </si>
  <si>
    <t>6214***********5295</t>
  </si>
  <si>
    <t>三亚市海棠区林旺社区湾坡村委会湾坡村57号</t>
  </si>
  <si>
    <t>海棠发改备[2020]14号</t>
  </si>
  <si>
    <t>2020年11月6日-2021年12月31日</t>
  </si>
  <si>
    <t>TSM-290DD08A</t>
  </si>
  <si>
    <t>Growatt 10000TL3-S</t>
  </si>
  <si>
    <t>1387****809</t>
  </si>
  <si>
    <t>0702020020309581</t>
  </si>
  <si>
    <t>董良文</t>
  </si>
  <si>
    <t>460200***********2739</t>
  </si>
  <si>
    <t>6214***********3053</t>
  </si>
  <si>
    <t>三亚市海棠区林旺社区湾坡村委会新建村</t>
  </si>
  <si>
    <t>海棠发改备[2020]16号</t>
  </si>
  <si>
    <t>TSM-290DD09A</t>
  </si>
  <si>
    <t>1321****779</t>
  </si>
  <si>
    <t>0702020020019062</t>
  </si>
  <si>
    <t>黎明雄</t>
  </si>
  <si>
    <t>460023***********5212</t>
  </si>
  <si>
    <t>海南省农村信用社三亚凤凰支行</t>
  </si>
  <si>
    <t>6214***********0407</t>
  </si>
  <si>
    <t>三亚市海棠区龙海村委龙海坡新开发区</t>
  </si>
  <si>
    <t>海棠发改备[2020]13号</t>
  </si>
  <si>
    <t>2020年11月7日-2021年12月31日</t>
  </si>
  <si>
    <t>TSM-290DD10A</t>
  </si>
  <si>
    <t>Growatt 30000TL3-S</t>
  </si>
  <si>
    <t>1387****536</t>
  </si>
  <si>
    <t>0702020020068660</t>
  </si>
  <si>
    <t>李亚洪</t>
  </si>
  <si>
    <t>460200***********1413</t>
  </si>
  <si>
    <t>海南三亚农村商业银行股份有限公司营业部</t>
  </si>
  <si>
    <t>6214***********4068</t>
  </si>
  <si>
    <t>海棠发改备[2020]21号</t>
  </si>
  <si>
    <t>2020年11月20日-2021年12月31日</t>
  </si>
  <si>
    <t>YL330P-35b</t>
  </si>
  <si>
    <t>330W</t>
  </si>
  <si>
    <t>Growatt25000</t>
  </si>
  <si>
    <t>1397****889</t>
  </si>
  <si>
    <t>0702020020302636</t>
  </si>
  <si>
    <t>董达明</t>
  </si>
  <si>
    <t>460200***********1393</t>
  </si>
  <si>
    <t>6214***********2671</t>
  </si>
  <si>
    <t>海棠发改备[2020]12号</t>
  </si>
  <si>
    <t>YL340P-30b</t>
  </si>
  <si>
    <t>340W</t>
  </si>
  <si>
    <t>Growat40000</t>
  </si>
  <si>
    <t>1301****236</t>
  </si>
  <si>
    <t>0702020020019033</t>
  </si>
  <si>
    <t>梁昌建</t>
  </si>
  <si>
    <t>460200***********1391</t>
  </si>
  <si>
    <t>中国农业银行三亚海棠支行</t>
  </si>
  <si>
    <t>6228***********4518</t>
  </si>
  <si>
    <t>三亚市海棠区南田农场红星分场道宁生产队</t>
  </si>
  <si>
    <t>海棠发改备[2020]19号</t>
  </si>
  <si>
    <t>2020年11月24日-2021年12月31日</t>
  </si>
  <si>
    <t>TSM-290DD11A</t>
  </si>
  <si>
    <t>1380****348</t>
  </si>
  <si>
    <t>0702020020330112</t>
  </si>
  <si>
    <t>蒲泽智</t>
  </si>
  <si>
    <t>中国邮政储蓄银行三亚林旺支行</t>
  </si>
  <si>
    <t>6217***********0405</t>
  </si>
  <si>
    <t>三亚市海棠区湾坡村委会青塘小组44号</t>
  </si>
  <si>
    <t>海棠发改备[2020]23号</t>
  </si>
  <si>
    <t>2020年11月30日-2021年12月31日</t>
  </si>
  <si>
    <t>JKM400M-72N-TV</t>
  </si>
  <si>
    <t>400W</t>
  </si>
  <si>
    <t>海南合联光伏科技有限公司</t>
  </si>
  <si>
    <t>SG10RT-20</t>
  </si>
  <si>
    <t>阳光能源股份有限公司</t>
  </si>
  <si>
    <t>1387****729</t>
  </si>
  <si>
    <t>0702020020461443</t>
  </si>
  <si>
    <t>李仕国</t>
  </si>
  <si>
    <t>海南省农村信用社三亚农商银行营业部</t>
  </si>
  <si>
    <t>6214***********9003</t>
  </si>
  <si>
    <t>海棠发改备[2020]17号</t>
  </si>
  <si>
    <t>2020年12月14日-2021年12月31日</t>
  </si>
  <si>
    <t>YL275P-29b</t>
  </si>
  <si>
    <t>275W</t>
  </si>
  <si>
    <t>Growatt12000</t>
  </si>
  <si>
    <t>1320****599</t>
  </si>
  <si>
    <t>0702020020889702</t>
  </si>
  <si>
    <t>林小鸿</t>
  </si>
  <si>
    <t>460027***********4128</t>
  </si>
  <si>
    <t>中国农业银行海棠支行</t>
  </si>
  <si>
    <t>6228***********9573</t>
  </si>
  <si>
    <t>三亚市海棠区海丰村海棠鸿幼儿园</t>
  </si>
  <si>
    <t>海棠发改备[2020]25号</t>
  </si>
  <si>
    <t>2020年12月24日-2021年12月31日</t>
  </si>
  <si>
    <t>CHN330</t>
  </si>
  <si>
    <t>合肥中南光电有限公司</t>
  </si>
  <si>
    <t>Growatt40000</t>
  </si>
  <si>
    <t>1380****690</t>
  </si>
  <si>
    <t>汇总</t>
  </si>
  <si>
    <t>电量消纳方式：填写全额上网或者自发自用，余电上网；光伏组件类型：单晶硅/多晶硅/薄膜</t>
  </si>
  <si>
    <t xml:space="preserve"> </t>
  </si>
  <si>
    <t>三亚市企业光伏发电项目补贴申请明细汇总表</t>
  </si>
  <si>
    <t>营业执照注册码/组织机构代码</t>
  </si>
  <si>
    <t>总装机规模（KW）</t>
  </si>
  <si>
    <t>申请补助</t>
  </si>
  <si>
    <t>2022-2023年度申请资金总额（万元）</t>
  </si>
  <si>
    <t>已申请补助区间</t>
  </si>
  <si>
    <t>已获得补助发电量（单位：kwh）</t>
  </si>
  <si>
    <t>0702020021089695</t>
  </si>
  <si>
    <t>三亚市海棠区三亚新能源建设发展有限公司海棠湾自来水厂0.9MWac分布式光伏发电项目</t>
  </si>
  <si>
    <t>576.78万元</t>
  </si>
  <si>
    <t>91460200MA5TEC8K6D</t>
  </si>
  <si>
    <t>中国银行三亚分行</t>
  </si>
  <si>
    <t>2650****7659</t>
  </si>
  <si>
    <t>海南三亚市海棠区藤桥社区走马园队海棠湾供水厂</t>
  </si>
  <si>
    <t>企业</t>
  </si>
  <si>
    <r>
      <rPr>
        <sz val="10"/>
        <rFont val="宋体"/>
        <charset val="134"/>
      </rPr>
      <t>海棠发改备</t>
    </r>
    <r>
      <rPr>
        <sz val="10"/>
        <rFont val="宋体"/>
        <charset val="134"/>
      </rPr>
      <t>〔</t>
    </r>
    <r>
      <rPr>
        <sz val="10"/>
        <rFont val="宋体"/>
        <charset val="134"/>
      </rPr>
      <t>2020</t>
    </r>
    <r>
      <rPr>
        <sz val="10"/>
        <rFont val="宋体"/>
        <charset val="134"/>
      </rPr>
      <t>〕</t>
    </r>
    <r>
      <rPr>
        <sz val="10"/>
        <rFont val="宋体"/>
        <charset val="134"/>
      </rPr>
      <t>8号</t>
    </r>
  </si>
  <si>
    <t>2020.12.25</t>
  </si>
  <si>
    <t>2020.12.30</t>
  </si>
  <si>
    <t>自发自用余电上网</t>
  </si>
  <si>
    <t>2022年1月1日-2023年12月31日</t>
  </si>
  <si>
    <t>2021年1月1日-2021年12月31日</t>
  </si>
  <si>
    <t>LR4-72-HBD 445M</t>
  </si>
  <si>
    <t>445W</t>
  </si>
  <si>
    <t>隆基乐叶光伏科技有限公司</t>
  </si>
  <si>
    <t>960KW</t>
  </si>
  <si>
    <t>SUN2000-110KTL/60KTL/20KTL</t>
  </si>
  <si>
    <t>深圳恒通源环保科技有限公司</t>
  </si>
  <si>
    <t>杜红卫/1897****985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</si>
</sst>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.m"/>
    <numFmt numFmtId="177" formatCode="yyyy\.m\.d"/>
    <numFmt numFmtId="178" formatCode="0_ "/>
    <numFmt numFmtId="179" formatCode="yyyy&quot;年&quot;m&quot;月&quot;d&quot;日&quot;;@"/>
    <numFmt numFmtId="180" formatCode="0.0000_ "/>
    <numFmt numFmtId="181" formatCode="0.00_ "/>
    <numFmt numFmtId="182" formatCode="0.00_);[Red]\(0.00\)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9" fillId="33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31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9" fontId="0" fillId="0" borderId="3" xfId="0" applyNumberFormat="1" applyFill="1" applyBorder="1" applyAlignment="1">
      <alignment horizontal="center" vertical="center" wrapText="1"/>
    </xf>
    <xf numFmtId="180" fontId="0" fillId="0" borderId="3" xfId="0" applyNumberFormat="1" applyFill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180" fontId="0" fillId="0" borderId="3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78" fontId="2" fillId="4" borderId="3" xfId="0" applyNumberFormat="1" applyFont="1" applyFill="1" applyBorder="1" applyAlignment="1">
      <alignment horizontal="center" vertical="center"/>
    </xf>
    <xf numFmtId="180" fontId="2" fillId="4" borderId="3" xfId="0" applyNumberFormat="1" applyFont="1" applyFill="1" applyBorder="1" applyAlignment="1">
      <alignment horizontal="center" vertical="center"/>
    </xf>
    <xf numFmtId="182" fontId="0" fillId="0" borderId="0" xfId="0" applyNumberFormat="1">
      <alignment vertical="center"/>
    </xf>
    <xf numFmtId="178" fontId="0" fillId="0" borderId="3" xfId="0" applyNumberFormat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7" sqref="D7"/>
    </sheetView>
  </sheetViews>
  <sheetFormatPr defaultColWidth="9" defaultRowHeight="13.5" outlineLevelCol="4"/>
  <cols>
    <col min="1" max="1" width="13.9916666666667" customWidth="1"/>
    <col min="2" max="2" width="21.4416666666667" customWidth="1"/>
    <col min="3" max="3" width="18.075" customWidth="1"/>
    <col min="4" max="4" width="19.9916666666667" customWidth="1"/>
    <col min="5" max="5" width="12.5" customWidth="1"/>
    <col min="7" max="7" width="11.5"/>
    <col min="8" max="8" width="9.375"/>
    <col min="9" max="9" width="11.5"/>
  </cols>
  <sheetData>
    <row r="1" customFormat="1" ht="18" customHeight="1" spans="1:1">
      <c r="A1" s="64" t="s">
        <v>0</v>
      </c>
    </row>
    <row r="2" ht="21" customHeight="1" spans="1:5">
      <c r="A2" s="65" t="s">
        <v>1</v>
      </c>
      <c r="B2" s="65"/>
      <c r="C2" s="65"/>
      <c r="D2" s="65"/>
      <c r="E2" s="65"/>
    </row>
    <row r="3" ht="21" customHeight="1" spans="1:5">
      <c r="A3" s="66" t="s">
        <v>2</v>
      </c>
      <c r="B3" s="67" t="s">
        <v>3</v>
      </c>
      <c r="C3" s="68" t="s">
        <v>4</v>
      </c>
      <c r="D3" s="68" t="s">
        <v>5</v>
      </c>
      <c r="E3" s="67" t="s">
        <v>6</v>
      </c>
    </row>
    <row r="4" ht="57" customHeight="1" spans="1:5">
      <c r="A4" s="66"/>
      <c r="B4" s="67"/>
      <c r="C4" s="66"/>
      <c r="D4" s="66"/>
      <c r="E4" s="67"/>
    </row>
    <row r="5" ht="29" customHeight="1" spans="1:5">
      <c r="A5" s="69" t="s">
        <v>7</v>
      </c>
      <c r="B5" s="69" t="s">
        <v>8</v>
      </c>
      <c r="C5" s="70">
        <v>39208</v>
      </c>
      <c r="D5" s="71">
        <f t="shared" ref="D5:D9" si="0">C5*0.25</f>
        <v>9802</v>
      </c>
      <c r="E5" s="69"/>
    </row>
    <row r="6" ht="29" customHeight="1" spans="1:5">
      <c r="A6" s="69"/>
      <c r="B6" s="69" t="s">
        <v>9</v>
      </c>
      <c r="C6" s="70">
        <v>82157</v>
      </c>
      <c r="D6" s="71">
        <f t="shared" si="0"/>
        <v>20539.25</v>
      </c>
      <c r="E6" s="69"/>
    </row>
    <row r="7" ht="29" customHeight="1" spans="1:5">
      <c r="A7" s="72" t="s">
        <v>10</v>
      </c>
      <c r="B7" s="69"/>
      <c r="C7" s="73">
        <f>SUM(C5:C6)</f>
        <v>121365</v>
      </c>
      <c r="D7" s="74">
        <f t="shared" si="0"/>
        <v>30341.25</v>
      </c>
      <c r="E7" s="69"/>
    </row>
    <row r="8" s="62" customFormat="1" ht="34" customHeight="1" spans="1:5">
      <c r="A8" s="75" t="s">
        <v>11</v>
      </c>
      <c r="B8" s="76" t="s">
        <v>12</v>
      </c>
      <c r="C8" s="70">
        <v>1020732</v>
      </c>
      <c r="D8" s="71">
        <f t="shared" si="0"/>
        <v>255183</v>
      </c>
      <c r="E8" s="76"/>
    </row>
    <row r="9" s="62" customFormat="1" ht="30" customHeight="1" spans="1:5">
      <c r="A9" s="77"/>
      <c r="B9" s="76" t="s">
        <v>13</v>
      </c>
      <c r="C9" s="70">
        <v>3060435</v>
      </c>
      <c r="D9" s="71">
        <f t="shared" si="0"/>
        <v>765108.75</v>
      </c>
      <c r="E9" s="78"/>
    </row>
    <row r="10" ht="34" customHeight="1" spans="1:5">
      <c r="A10" s="53" t="s">
        <v>10</v>
      </c>
      <c r="B10" s="69"/>
      <c r="C10" s="73">
        <f>SUM(C8:C9)</f>
        <v>4081167</v>
      </c>
      <c r="D10" s="79">
        <f>SUM(D8:D9)</f>
        <v>1020291.75</v>
      </c>
      <c r="E10" s="69"/>
    </row>
    <row r="11" s="63" customFormat="1" ht="33" customHeight="1" spans="1:5">
      <c r="A11" s="67" t="s">
        <v>14</v>
      </c>
      <c r="B11" s="80"/>
      <c r="C11" s="81">
        <f>C7+C10</f>
        <v>4202532</v>
      </c>
      <c r="D11" s="82">
        <f>D7+D10</f>
        <v>1050633</v>
      </c>
      <c r="E11" s="80"/>
    </row>
    <row r="12" customFormat="1" spans="3:4">
      <c r="C12" s="83"/>
      <c r="D12" s="83"/>
    </row>
    <row r="13" customFormat="1" spans="3:4">
      <c r="C13" s="83"/>
      <c r="D13" s="83"/>
    </row>
  </sheetData>
  <mergeCells count="8">
    <mergeCell ref="A2:E2"/>
    <mergeCell ref="A3:A4"/>
    <mergeCell ref="A5:A6"/>
    <mergeCell ref="A8:A9"/>
    <mergeCell ref="B3:B4"/>
    <mergeCell ref="C3:C4"/>
    <mergeCell ref="D3:D4"/>
    <mergeCell ref="E3:E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E19"/>
  <sheetViews>
    <sheetView tabSelected="1" zoomScale="75" zoomScaleNormal="75" topLeftCell="I1" workbookViewId="0">
      <selection activeCell="AF1" sqref="AF$1:AF$1048576"/>
    </sheetView>
  </sheetViews>
  <sheetFormatPr defaultColWidth="9" defaultRowHeight="13.5"/>
  <cols>
    <col min="1" max="1" width="8.5" style="1" customWidth="1"/>
    <col min="2" max="2" width="9.13333333333333" style="1" customWidth="1"/>
    <col min="3" max="3" width="9" style="1"/>
    <col min="4" max="4" width="7.5" style="1" customWidth="1"/>
    <col min="5" max="5" width="12.625" style="1" customWidth="1"/>
    <col min="6" max="6" width="13" style="1" customWidth="1"/>
    <col min="7" max="7" width="13.375" style="1" customWidth="1"/>
    <col min="8" max="10" width="10.625" style="1" customWidth="1"/>
    <col min="11" max="11" width="17.5" style="1" customWidth="1"/>
    <col min="12" max="12" width="12.8833333333333" style="1" customWidth="1"/>
    <col min="13" max="13" width="11.8916666666667" style="1"/>
    <col min="14" max="14" width="16.4416666666667" style="1"/>
    <col min="15" max="15" width="11.375" style="1" customWidth="1"/>
    <col min="16" max="16" width="9" style="1"/>
    <col min="17" max="17" width="11.25" style="1" customWidth="1"/>
    <col min="18" max="18" width="9" style="1"/>
    <col min="19" max="19" width="13" style="1"/>
    <col min="20" max="21" width="16.75" style="1" customWidth="1"/>
    <col min="22" max="30" width="10.625" style="1" customWidth="1"/>
    <col min="31" max="31" width="17.1333333333333" style="1" customWidth="1"/>
    <col min="32" max="16384" width="9" style="1"/>
  </cols>
  <sheetData>
    <row r="2" s="1" customFormat="1" ht="57" customHeight="1" spans="1:3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="1" customFormat="1" ht="40" customHeight="1" spans="1:31">
      <c r="A3" s="24" t="s">
        <v>16</v>
      </c>
      <c r="B3" s="24" t="s">
        <v>17</v>
      </c>
      <c r="C3" s="24" t="s">
        <v>18</v>
      </c>
      <c r="D3" s="23" t="s">
        <v>19</v>
      </c>
      <c r="E3" s="23" t="s">
        <v>20</v>
      </c>
      <c r="F3" s="23" t="s">
        <v>21</v>
      </c>
      <c r="G3" s="23" t="s">
        <v>22</v>
      </c>
      <c r="H3" s="23" t="s">
        <v>23</v>
      </c>
      <c r="I3" s="50" t="s">
        <v>24</v>
      </c>
      <c r="J3" s="24" t="s">
        <v>25</v>
      </c>
      <c r="K3" s="20" t="s">
        <v>26</v>
      </c>
      <c r="L3" s="20"/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0" t="s">
        <v>34</v>
      </c>
      <c r="U3" s="20"/>
      <c r="V3" s="23" t="s">
        <v>35</v>
      </c>
      <c r="W3" s="23"/>
      <c r="X3" s="23"/>
      <c r="Y3" s="23"/>
      <c r="Z3" s="23"/>
      <c r="AA3" s="23" t="s">
        <v>36</v>
      </c>
      <c r="AB3" s="23"/>
      <c r="AC3" s="23"/>
      <c r="AD3" s="23"/>
      <c r="AE3" s="23" t="s">
        <v>37</v>
      </c>
    </row>
    <row r="4" s="1" customFormat="1" ht="40" customHeight="1" spans="1:31">
      <c r="A4" s="24"/>
      <c r="B4" s="24"/>
      <c r="C4" s="24"/>
      <c r="D4" s="23"/>
      <c r="E4" s="23"/>
      <c r="F4" s="23"/>
      <c r="G4" s="23"/>
      <c r="H4" s="23"/>
      <c r="I4" s="50"/>
      <c r="J4" s="24"/>
      <c r="K4" s="51" t="s">
        <v>38</v>
      </c>
      <c r="L4" s="51" t="s">
        <v>39</v>
      </c>
      <c r="M4" s="24"/>
      <c r="N4" s="24"/>
      <c r="O4" s="24"/>
      <c r="P4" s="24"/>
      <c r="Q4" s="24"/>
      <c r="R4" s="24"/>
      <c r="S4" s="24"/>
      <c r="T4" s="20" t="s">
        <v>40</v>
      </c>
      <c r="U4" s="20" t="s">
        <v>41</v>
      </c>
      <c r="V4" s="23" t="s">
        <v>42</v>
      </c>
      <c r="W4" s="23" t="s">
        <v>43</v>
      </c>
      <c r="X4" s="23" t="s">
        <v>44</v>
      </c>
      <c r="Y4" s="23" t="s">
        <v>45</v>
      </c>
      <c r="Z4" s="23" t="s">
        <v>46</v>
      </c>
      <c r="AA4" s="23" t="s">
        <v>44</v>
      </c>
      <c r="AB4" s="23" t="s">
        <v>47</v>
      </c>
      <c r="AC4" s="23" t="s">
        <v>43</v>
      </c>
      <c r="AD4" s="23" t="s">
        <v>46</v>
      </c>
      <c r="AE4" s="23"/>
    </row>
    <row r="5" s="1" customFormat="1" ht="50" customHeight="1" spans="1:31">
      <c r="A5" s="13">
        <v>1</v>
      </c>
      <c r="B5" s="84" t="s">
        <v>48</v>
      </c>
      <c r="C5" s="13" t="s">
        <v>49</v>
      </c>
      <c r="D5" s="13">
        <v>3.506</v>
      </c>
      <c r="E5" s="34" t="s">
        <v>50</v>
      </c>
      <c r="F5" s="13" t="s">
        <v>51</v>
      </c>
      <c r="G5" s="34" t="s">
        <v>52</v>
      </c>
      <c r="H5" s="13" t="s">
        <v>53</v>
      </c>
      <c r="I5" s="13" t="s">
        <v>54</v>
      </c>
      <c r="J5" s="13" t="s">
        <v>55</v>
      </c>
      <c r="K5" s="52" t="s">
        <v>56</v>
      </c>
      <c r="L5" s="53">
        <v>4080</v>
      </c>
      <c r="M5" s="54">
        <v>43040</v>
      </c>
      <c r="N5" s="55">
        <v>43097</v>
      </c>
      <c r="O5" s="13" t="s">
        <v>57</v>
      </c>
      <c r="P5" s="13" t="s">
        <v>58</v>
      </c>
      <c r="Q5" s="13" t="s">
        <v>59</v>
      </c>
      <c r="R5" s="13" t="s">
        <v>60</v>
      </c>
      <c r="S5" s="53">
        <v>1020</v>
      </c>
      <c r="T5" s="57" t="s">
        <v>61</v>
      </c>
      <c r="U5" s="58">
        <v>3616.2475</v>
      </c>
      <c r="V5" s="13" t="s">
        <v>62</v>
      </c>
      <c r="W5" s="13" t="s">
        <v>63</v>
      </c>
      <c r="X5" s="13" t="s">
        <v>64</v>
      </c>
      <c r="Y5" s="60">
        <v>0.2</v>
      </c>
      <c r="Z5" s="13" t="s">
        <v>65</v>
      </c>
      <c r="AA5" s="61" t="s">
        <v>66</v>
      </c>
      <c r="AB5" s="60">
        <v>0.97</v>
      </c>
      <c r="AC5" s="13" t="s">
        <v>67</v>
      </c>
      <c r="AD5" s="13" t="s">
        <v>65</v>
      </c>
      <c r="AE5" s="1" t="s">
        <v>68</v>
      </c>
    </row>
    <row r="6" s="1" customFormat="1" ht="50" customHeight="1" spans="1:31">
      <c r="A6" s="13">
        <v>2</v>
      </c>
      <c r="B6" s="84" t="s">
        <v>69</v>
      </c>
      <c r="C6" s="13" t="s">
        <v>70</v>
      </c>
      <c r="D6" s="13">
        <v>3.506</v>
      </c>
      <c r="E6" s="34" t="s">
        <v>71</v>
      </c>
      <c r="F6" s="13" t="s">
        <v>72</v>
      </c>
      <c r="G6" s="34" t="s">
        <v>73</v>
      </c>
      <c r="H6" s="13" t="s">
        <v>74</v>
      </c>
      <c r="I6" s="13" t="s">
        <v>54</v>
      </c>
      <c r="J6" s="13" t="s">
        <v>55</v>
      </c>
      <c r="K6" s="52" t="s">
        <v>56</v>
      </c>
      <c r="L6" s="53">
        <v>3138</v>
      </c>
      <c r="M6" s="54">
        <v>43040</v>
      </c>
      <c r="N6" s="55">
        <v>43097</v>
      </c>
      <c r="O6" s="13" t="s">
        <v>75</v>
      </c>
      <c r="P6" s="13" t="s">
        <v>58</v>
      </c>
      <c r="Q6" s="13" t="s">
        <v>59</v>
      </c>
      <c r="R6" s="13" t="s">
        <v>60</v>
      </c>
      <c r="S6" s="53">
        <v>784.5</v>
      </c>
      <c r="T6" s="57" t="s">
        <v>61</v>
      </c>
      <c r="U6" s="58">
        <v>3009.5</v>
      </c>
      <c r="V6" s="13" t="s">
        <v>62</v>
      </c>
      <c r="W6" s="13" t="s">
        <v>63</v>
      </c>
      <c r="X6" s="13" t="s">
        <v>64</v>
      </c>
      <c r="Y6" s="60">
        <v>0.2</v>
      </c>
      <c r="Z6" s="13" t="s">
        <v>65</v>
      </c>
      <c r="AA6" s="61" t="s">
        <v>66</v>
      </c>
      <c r="AB6" s="60">
        <v>0.97</v>
      </c>
      <c r="AC6" s="13" t="s">
        <v>67</v>
      </c>
      <c r="AD6" s="13" t="s">
        <v>65</v>
      </c>
      <c r="AE6" s="1" t="s">
        <v>76</v>
      </c>
    </row>
    <row r="7" s="1" customFormat="1" ht="50" customHeight="1" spans="1:31">
      <c r="A7" s="13">
        <v>3</v>
      </c>
      <c r="B7" s="84" t="s">
        <v>77</v>
      </c>
      <c r="C7" s="13" t="s">
        <v>78</v>
      </c>
      <c r="D7" s="13">
        <v>3.506</v>
      </c>
      <c r="E7" s="34" t="s">
        <v>79</v>
      </c>
      <c r="F7" s="13" t="s">
        <v>72</v>
      </c>
      <c r="G7" s="34" t="s">
        <v>80</v>
      </c>
      <c r="H7" s="13" t="s">
        <v>81</v>
      </c>
      <c r="I7" s="13" t="s">
        <v>54</v>
      </c>
      <c r="J7" s="13" t="s">
        <v>55</v>
      </c>
      <c r="K7" s="52" t="s">
        <v>56</v>
      </c>
      <c r="L7" s="53">
        <v>3262</v>
      </c>
      <c r="M7" s="54">
        <v>43040</v>
      </c>
      <c r="N7" s="55">
        <v>43097</v>
      </c>
      <c r="O7" s="13" t="s">
        <v>82</v>
      </c>
      <c r="P7" s="13" t="s">
        <v>58</v>
      </c>
      <c r="Q7" s="13" t="s">
        <v>59</v>
      </c>
      <c r="R7" s="13" t="s">
        <v>60</v>
      </c>
      <c r="S7" s="53">
        <v>815.5</v>
      </c>
      <c r="T7" s="57" t="s">
        <v>61</v>
      </c>
      <c r="U7" s="58">
        <v>2729.28</v>
      </c>
      <c r="V7" s="13" t="s">
        <v>62</v>
      </c>
      <c r="W7" s="13" t="s">
        <v>63</v>
      </c>
      <c r="X7" s="13" t="s">
        <v>64</v>
      </c>
      <c r="Y7" s="60">
        <v>0.2</v>
      </c>
      <c r="Z7" s="13" t="s">
        <v>65</v>
      </c>
      <c r="AA7" s="61" t="s">
        <v>66</v>
      </c>
      <c r="AB7" s="60">
        <v>0.97</v>
      </c>
      <c r="AC7" s="13" t="s">
        <v>67</v>
      </c>
      <c r="AD7" s="13" t="s">
        <v>65</v>
      </c>
      <c r="AE7" s="1" t="s">
        <v>83</v>
      </c>
    </row>
    <row r="8" s="1" customFormat="1" ht="50" customHeight="1" spans="1:31">
      <c r="A8" s="13">
        <v>4</v>
      </c>
      <c r="B8" s="84" t="s">
        <v>84</v>
      </c>
      <c r="C8" s="13" t="s">
        <v>85</v>
      </c>
      <c r="D8" s="13">
        <v>3.506</v>
      </c>
      <c r="E8" s="34" t="s">
        <v>86</v>
      </c>
      <c r="F8" s="13" t="s">
        <v>87</v>
      </c>
      <c r="G8" s="34" t="s">
        <v>88</v>
      </c>
      <c r="H8" s="13" t="s">
        <v>89</v>
      </c>
      <c r="I8" s="13" t="s">
        <v>54</v>
      </c>
      <c r="J8" s="13" t="s">
        <v>55</v>
      </c>
      <c r="K8" s="52" t="s">
        <v>56</v>
      </c>
      <c r="L8" s="53">
        <v>2674</v>
      </c>
      <c r="M8" s="54">
        <v>43040</v>
      </c>
      <c r="N8" s="55">
        <v>43097</v>
      </c>
      <c r="O8" s="13" t="s">
        <v>90</v>
      </c>
      <c r="P8" s="13" t="s">
        <v>58</v>
      </c>
      <c r="Q8" s="13" t="s">
        <v>59</v>
      </c>
      <c r="R8" s="13" t="s">
        <v>60</v>
      </c>
      <c r="S8" s="53">
        <v>668.5</v>
      </c>
      <c r="T8" s="57" t="s">
        <v>61</v>
      </c>
      <c r="U8" s="58">
        <v>3231.75</v>
      </c>
      <c r="V8" s="13" t="s">
        <v>62</v>
      </c>
      <c r="W8" s="13" t="s">
        <v>63</v>
      </c>
      <c r="X8" s="13" t="s">
        <v>64</v>
      </c>
      <c r="Y8" s="60">
        <v>0.2</v>
      </c>
      <c r="Z8" s="13" t="s">
        <v>65</v>
      </c>
      <c r="AA8" s="61" t="s">
        <v>66</v>
      </c>
      <c r="AB8" s="60">
        <v>0.97</v>
      </c>
      <c r="AC8" s="13" t="s">
        <v>67</v>
      </c>
      <c r="AD8" s="13" t="s">
        <v>65</v>
      </c>
      <c r="AE8" s="1" t="s">
        <v>91</v>
      </c>
    </row>
    <row r="9" s="1" customFormat="1" ht="50" customHeight="1" spans="1:31">
      <c r="A9" s="13">
        <v>5</v>
      </c>
      <c r="B9" s="84" t="s">
        <v>92</v>
      </c>
      <c r="C9" s="48" t="s">
        <v>93</v>
      </c>
      <c r="D9" s="13">
        <v>3.506</v>
      </c>
      <c r="E9" s="34" t="s">
        <v>94</v>
      </c>
      <c r="F9" s="13" t="s">
        <v>72</v>
      </c>
      <c r="G9" s="34" t="s">
        <v>95</v>
      </c>
      <c r="H9" s="13" t="s">
        <v>96</v>
      </c>
      <c r="I9" s="13" t="s">
        <v>54</v>
      </c>
      <c r="J9" s="13" t="s">
        <v>55</v>
      </c>
      <c r="K9" s="52" t="s">
        <v>56</v>
      </c>
      <c r="L9" s="53">
        <v>3519</v>
      </c>
      <c r="M9" s="54">
        <v>43040</v>
      </c>
      <c r="N9" s="55">
        <v>43097</v>
      </c>
      <c r="O9" s="13" t="s">
        <v>97</v>
      </c>
      <c r="P9" s="13" t="s">
        <v>58</v>
      </c>
      <c r="Q9" s="13" t="s">
        <v>59</v>
      </c>
      <c r="R9" s="13" t="s">
        <v>60</v>
      </c>
      <c r="S9" s="53">
        <v>879.75</v>
      </c>
      <c r="T9" s="57" t="s">
        <v>61</v>
      </c>
      <c r="U9" s="58">
        <v>3337.25</v>
      </c>
      <c r="V9" s="13" t="s">
        <v>62</v>
      </c>
      <c r="W9" s="13" t="s">
        <v>63</v>
      </c>
      <c r="X9" s="13" t="s">
        <v>64</v>
      </c>
      <c r="Y9" s="60">
        <v>0.2</v>
      </c>
      <c r="Z9" s="13" t="s">
        <v>65</v>
      </c>
      <c r="AA9" s="61" t="s">
        <v>66</v>
      </c>
      <c r="AB9" s="60">
        <v>0.97</v>
      </c>
      <c r="AC9" s="13" t="s">
        <v>67</v>
      </c>
      <c r="AD9" s="13" t="s">
        <v>65</v>
      </c>
      <c r="AE9" s="1" t="s">
        <v>98</v>
      </c>
    </row>
    <row r="10" s="1" customFormat="1" ht="50" customHeight="1" spans="1:31">
      <c r="A10" s="13">
        <v>6</v>
      </c>
      <c r="B10" s="84" t="s">
        <v>99</v>
      </c>
      <c r="C10" s="48" t="s">
        <v>100</v>
      </c>
      <c r="D10" s="13">
        <v>3.506</v>
      </c>
      <c r="E10" s="34" t="s">
        <v>101</v>
      </c>
      <c r="F10" s="13" t="s">
        <v>72</v>
      </c>
      <c r="G10" s="34" t="s">
        <v>102</v>
      </c>
      <c r="H10" s="13" t="s">
        <v>103</v>
      </c>
      <c r="I10" s="13" t="s">
        <v>54</v>
      </c>
      <c r="J10" s="13" t="s">
        <v>55</v>
      </c>
      <c r="K10" s="52" t="s">
        <v>56</v>
      </c>
      <c r="L10" s="53">
        <v>4008</v>
      </c>
      <c r="M10" s="54">
        <v>43040</v>
      </c>
      <c r="N10" s="55">
        <v>43098</v>
      </c>
      <c r="O10" s="13" t="s">
        <v>104</v>
      </c>
      <c r="P10" s="13" t="s">
        <v>58</v>
      </c>
      <c r="Q10" s="13" t="s">
        <v>59</v>
      </c>
      <c r="R10" s="13" t="s">
        <v>60</v>
      </c>
      <c r="S10" s="53">
        <v>1002</v>
      </c>
      <c r="T10" s="57" t="s">
        <v>105</v>
      </c>
      <c r="U10" s="58">
        <v>3694.63</v>
      </c>
      <c r="V10" s="13" t="s">
        <v>62</v>
      </c>
      <c r="W10" s="13" t="s">
        <v>63</v>
      </c>
      <c r="X10" s="13" t="s">
        <v>64</v>
      </c>
      <c r="Y10" s="60">
        <v>0.2</v>
      </c>
      <c r="Z10" s="13" t="s">
        <v>65</v>
      </c>
      <c r="AA10" s="61" t="s">
        <v>66</v>
      </c>
      <c r="AB10" s="60">
        <v>0.97</v>
      </c>
      <c r="AC10" s="13" t="s">
        <v>67</v>
      </c>
      <c r="AD10" s="13" t="s">
        <v>65</v>
      </c>
      <c r="AE10" s="1" t="s">
        <v>106</v>
      </c>
    </row>
    <row r="11" s="1" customFormat="1" ht="50" customHeight="1" spans="1:31">
      <c r="A11" s="13">
        <v>7</v>
      </c>
      <c r="B11" s="84" t="s">
        <v>107</v>
      </c>
      <c r="C11" s="48" t="s">
        <v>108</v>
      </c>
      <c r="D11" s="13">
        <v>3.506</v>
      </c>
      <c r="E11" s="34" t="s">
        <v>109</v>
      </c>
      <c r="F11" s="13" t="s">
        <v>87</v>
      </c>
      <c r="G11" s="34" t="s">
        <v>110</v>
      </c>
      <c r="H11" s="13" t="s">
        <v>111</v>
      </c>
      <c r="I11" s="13" t="s">
        <v>54</v>
      </c>
      <c r="J11" s="13" t="s">
        <v>55</v>
      </c>
      <c r="K11" s="34" t="s">
        <v>112</v>
      </c>
      <c r="L11" s="53">
        <v>7685</v>
      </c>
      <c r="M11" s="54">
        <v>43405</v>
      </c>
      <c r="N11" s="55">
        <v>43455</v>
      </c>
      <c r="O11" s="13" t="s">
        <v>113</v>
      </c>
      <c r="P11" s="13" t="s">
        <v>58</v>
      </c>
      <c r="Q11" s="13" t="s">
        <v>59</v>
      </c>
      <c r="R11" s="13" t="s">
        <v>114</v>
      </c>
      <c r="S11" s="53">
        <v>1921.25</v>
      </c>
      <c r="T11" s="59" t="s">
        <v>115</v>
      </c>
      <c r="U11" s="58">
        <v>3265</v>
      </c>
      <c r="V11" s="13" t="s">
        <v>62</v>
      </c>
      <c r="W11" s="13" t="s">
        <v>63</v>
      </c>
      <c r="X11" s="13" t="s">
        <v>64</v>
      </c>
      <c r="Y11" s="60">
        <v>0.2</v>
      </c>
      <c r="Z11" s="13" t="s">
        <v>65</v>
      </c>
      <c r="AA11" s="61" t="s">
        <v>66</v>
      </c>
      <c r="AB11" s="60">
        <v>0.97</v>
      </c>
      <c r="AC11" s="13" t="s">
        <v>67</v>
      </c>
      <c r="AD11" s="13" t="s">
        <v>65</v>
      </c>
      <c r="AE11" s="1" t="s">
        <v>116</v>
      </c>
    </row>
    <row r="12" s="1" customFormat="1" ht="50" customHeight="1" spans="1:31">
      <c r="A12" s="13">
        <v>8</v>
      </c>
      <c r="B12" s="84" t="s">
        <v>117</v>
      </c>
      <c r="C12" s="13" t="s">
        <v>118</v>
      </c>
      <c r="D12" s="13">
        <v>3.506</v>
      </c>
      <c r="E12" s="34" t="s">
        <v>101</v>
      </c>
      <c r="F12" s="13" t="s">
        <v>87</v>
      </c>
      <c r="G12" s="34" t="s">
        <v>119</v>
      </c>
      <c r="H12" s="13" t="s">
        <v>111</v>
      </c>
      <c r="I12" s="13" t="s">
        <v>54</v>
      </c>
      <c r="J12" s="13" t="s">
        <v>55</v>
      </c>
      <c r="K12" s="52" t="s">
        <v>56</v>
      </c>
      <c r="L12" s="53">
        <v>3439</v>
      </c>
      <c r="M12" s="54">
        <v>43040</v>
      </c>
      <c r="N12" s="55">
        <v>43097</v>
      </c>
      <c r="O12" s="13" t="s">
        <v>120</v>
      </c>
      <c r="P12" s="13" t="s">
        <v>58</v>
      </c>
      <c r="Q12" s="13" t="s">
        <v>59</v>
      </c>
      <c r="R12" s="13" t="s">
        <v>60</v>
      </c>
      <c r="S12" s="53">
        <v>859.75</v>
      </c>
      <c r="T12" s="57" t="s">
        <v>61</v>
      </c>
      <c r="U12" s="58">
        <v>3244.8675</v>
      </c>
      <c r="V12" s="13" t="s">
        <v>62</v>
      </c>
      <c r="W12" s="13" t="s">
        <v>63</v>
      </c>
      <c r="X12" s="13" t="s">
        <v>64</v>
      </c>
      <c r="Y12" s="60">
        <v>0.2</v>
      </c>
      <c r="Z12" s="13" t="s">
        <v>65</v>
      </c>
      <c r="AA12" s="61" t="s">
        <v>66</v>
      </c>
      <c r="AB12" s="60">
        <v>0.97</v>
      </c>
      <c r="AC12" s="13" t="s">
        <v>67</v>
      </c>
      <c r="AD12" s="13" t="s">
        <v>65</v>
      </c>
      <c r="AE12" s="1" t="s">
        <v>121</v>
      </c>
    </row>
    <row r="13" s="1" customFormat="1" ht="50" customHeight="1" spans="1:31">
      <c r="A13" s="13">
        <v>9</v>
      </c>
      <c r="B13" s="84" t="s">
        <v>122</v>
      </c>
      <c r="C13" s="48" t="s">
        <v>123</v>
      </c>
      <c r="D13" s="13">
        <v>3.506</v>
      </c>
      <c r="E13" s="34" t="s">
        <v>124</v>
      </c>
      <c r="F13" s="13" t="s">
        <v>125</v>
      </c>
      <c r="G13" s="34" t="s">
        <v>126</v>
      </c>
      <c r="H13" s="13" t="s">
        <v>127</v>
      </c>
      <c r="I13" s="13" t="s">
        <v>54</v>
      </c>
      <c r="J13" s="13" t="s">
        <v>55</v>
      </c>
      <c r="K13" s="52" t="s">
        <v>56</v>
      </c>
      <c r="L13" s="53">
        <v>3631</v>
      </c>
      <c r="M13" s="54">
        <v>43040</v>
      </c>
      <c r="N13" s="55">
        <v>43097</v>
      </c>
      <c r="O13" s="13" t="s">
        <v>128</v>
      </c>
      <c r="P13" s="13" t="s">
        <v>58</v>
      </c>
      <c r="Q13" s="13" t="s">
        <v>59</v>
      </c>
      <c r="R13" s="13" t="s">
        <v>60</v>
      </c>
      <c r="S13" s="53">
        <v>907.75</v>
      </c>
      <c r="T13" s="57" t="s">
        <v>61</v>
      </c>
      <c r="U13" s="58">
        <v>3332.1725</v>
      </c>
      <c r="V13" s="13" t="s">
        <v>62</v>
      </c>
      <c r="W13" s="13" t="s">
        <v>63</v>
      </c>
      <c r="X13" s="13" t="s">
        <v>64</v>
      </c>
      <c r="Y13" s="60">
        <v>0.2</v>
      </c>
      <c r="Z13" s="13" t="s">
        <v>65</v>
      </c>
      <c r="AA13" s="61" t="s">
        <v>66</v>
      </c>
      <c r="AB13" s="60">
        <v>0.97</v>
      </c>
      <c r="AC13" s="13" t="s">
        <v>67</v>
      </c>
      <c r="AD13" s="13" t="s">
        <v>65</v>
      </c>
      <c r="AE13" s="1" t="s">
        <v>129</v>
      </c>
    </row>
    <row r="14" s="1" customFormat="1" ht="50" customHeight="1" spans="1:31">
      <c r="A14" s="13">
        <v>10</v>
      </c>
      <c r="B14" s="84" t="s">
        <v>130</v>
      </c>
      <c r="C14" s="13" t="s">
        <v>131</v>
      </c>
      <c r="D14" s="13">
        <v>3.506</v>
      </c>
      <c r="E14" s="34" t="s">
        <v>132</v>
      </c>
      <c r="F14" s="13" t="s">
        <v>72</v>
      </c>
      <c r="G14" s="34" t="s">
        <v>133</v>
      </c>
      <c r="H14" s="13" t="s">
        <v>74</v>
      </c>
      <c r="I14" s="13" t="s">
        <v>54</v>
      </c>
      <c r="J14" s="13" t="s">
        <v>55</v>
      </c>
      <c r="K14" s="52" t="s">
        <v>56</v>
      </c>
      <c r="L14" s="53">
        <v>3772</v>
      </c>
      <c r="M14" s="54">
        <v>43040</v>
      </c>
      <c r="N14" s="55">
        <v>43097</v>
      </c>
      <c r="O14" s="13" t="s">
        <v>134</v>
      </c>
      <c r="P14" s="13" t="s">
        <v>58</v>
      </c>
      <c r="Q14" s="13" t="s">
        <v>59</v>
      </c>
      <c r="R14" s="13" t="s">
        <v>60</v>
      </c>
      <c r="S14" s="53">
        <v>943</v>
      </c>
      <c r="T14" s="57" t="s">
        <v>61</v>
      </c>
      <c r="U14" s="58">
        <v>3472.1925</v>
      </c>
      <c r="V14" s="13" t="s">
        <v>62</v>
      </c>
      <c r="W14" s="13" t="s">
        <v>63</v>
      </c>
      <c r="X14" s="13" t="s">
        <v>64</v>
      </c>
      <c r="Y14" s="60">
        <v>0.2</v>
      </c>
      <c r="Z14" s="13" t="s">
        <v>65</v>
      </c>
      <c r="AA14" s="61" t="s">
        <v>66</v>
      </c>
      <c r="AB14" s="60">
        <v>0.97</v>
      </c>
      <c r="AC14" s="13" t="s">
        <v>67</v>
      </c>
      <c r="AD14" s="13" t="s">
        <v>65</v>
      </c>
      <c r="AE14" s="1" t="s">
        <v>135</v>
      </c>
    </row>
    <row r="15" s="1" customFormat="1" ht="50" customHeight="1" spans="1:30">
      <c r="A15" s="13" t="s">
        <v>10</v>
      </c>
      <c r="B15" s="47"/>
      <c r="C15" s="13"/>
      <c r="D15" s="13"/>
      <c r="E15" s="47"/>
      <c r="F15" s="13"/>
      <c r="G15" s="49"/>
      <c r="H15" s="13"/>
      <c r="I15" s="13"/>
      <c r="J15" s="13"/>
      <c r="K15" s="52"/>
      <c r="L15" s="56">
        <f>SUM(L5:L14)</f>
        <v>39208</v>
      </c>
      <c r="M15" s="54"/>
      <c r="N15" s="55"/>
      <c r="O15" s="13"/>
      <c r="P15" s="13"/>
      <c r="Q15" s="13"/>
      <c r="R15" s="13"/>
      <c r="S15" s="56">
        <f>SUM(S5:S14)</f>
        <v>9802</v>
      </c>
      <c r="T15" s="57"/>
      <c r="U15" s="58"/>
      <c r="V15" s="13"/>
      <c r="W15" s="13"/>
      <c r="X15" s="13"/>
      <c r="Y15" s="60"/>
      <c r="Z15" s="13"/>
      <c r="AA15" s="61"/>
      <c r="AB15" s="60"/>
      <c r="AC15" s="13"/>
      <c r="AD15" s="13"/>
    </row>
    <row r="16" s="1" customFormat="1" ht="85" customHeight="1" spans="1:31">
      <c r="A16" s="13">
        <v>11</v>
      </c>
      <c r="B16" s="84" t="s">
        <v>136</v>
      </c>
      <c r="C16" s="48" t="s">
        <v>137</v>
      </c>
      <c r="D16" s="13">
        <v>35</v>
      </c>
      <c r="E16" s="34" t="s">
        <v>138</v>
      </c>
      <c r="F16" s="13" t="s">
        <v>139</v>
      </c>
      <c r="G16" s="34" t="s">
        <v>140</v>
      </c>
      <c r="H16" s="13" t="s">
        <v>141</v>
      </c>
      <c r="I16" s="13" t="s">
        <v>54</v>
      </c>
      <c r="J16" s="13" t="s">
        <v>142</v>
      </c>
      <c r="K16" s="34" t="s">
        <v>112</v>
      </c>
      <c r="L16" s="53">
        <v>82157</v>
      </c>
      <c r="M16" s="54">
        <v>43435</v>
      </c>
      <c r="N16" s="55">
        <v>43453</v>
      </c>
      <c r="O16" s="13" t="s">
        <v>143</v>
      </c>
      <c r="P16" s="13" t="s">
        <v>58</v>
      </c>
      <c r="Q16" s="13" t="s">
        <v>59</v>
      </c>
      <c r="R16" s="13" t="s">
        <v>114</v>
      </c>
      <c r="S16" s="53">
        <v>20539.25</v>
      </c>
      <c r="T16" s="59" t="s">
        <v>144</v>
      </c>
      <c r="U16" s="58">
        <v>36356</v>
      </c>
      <c r="V16" s="13" t="s">
        <v>62</v>
      </c>
      <c r="W16" s="13" t="s">
        <v>145</v>
      </c>
      <c r="X16" s="13" t="s">
        <v>64</v>
      </c>
      <c r="Y16" s="60">
        <v>0.174</v>
      </c>
      <c r="Z16" s="13" t="s">
        <v>146</v>
      </c>
      <c r="AA16" s="52" t="s">
        <v>147</v>
      </c>
      <c r="AB16" s="13" t="s">
        <v>148</v>
      </c>
      <c r="AC16" s="13" t="s">
        <v>149</v>
      </c>
      <c r="AD16" s="13" t="s">
        <v>150</v>
      </c>
      <c r="AE16" s="1" t="s">
        <v>151</v>
      </c>
    </row>
    <row r="17" s="1" customFormat="1" ht="50" customHeight="1" spans="1:31">
      <c r="A17" s="13" t="s">
        <v>152</v>
      </c>
      <c r="B17" s="13" t="s">
        <v>153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9" s="1" customFormat="1" spans="27:27">
      <c r="AA19" s="13"/>
    </row>
  </sheetData>
  <autoFilter ref="A4:AE17">
    <extLst/>
  </autoFilter>
  <mergeCells count="24">
    <mergeCell ref="A2:AE2"/>
    <mergeCell ref="K3:L3"/>
    <mergeCell ref="T3:U3"/>
    <mergeCell ref="V3:Z3"/>
    <mergeCell ref="AA3:AD3"/>
    <mergeCell ref="B17:AE1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  <mergeCell ref="AE3:AE4"/>
  </mergeCells>
  <dataValidations count="1">
    <dataValidation type="list" allowBlank="1" showInputMessage="1" showErrorMessage="1" sqref="S21">
      <formula1>$S$21:$S$23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7"/>
  <sheetViews>
    <sheetView zoomScale="70" zoomScaleNormal="70" workbookViewId="0">
      <selection activeCell="AE1" sqref="AE$1:AE$1048576"/>
    </sheetView>
  </sheetViews>
  <sheetFormatPr defaultColWidth="9" defaultRowHeight="13.5"/>
  <cols>
    <col min="1" max="1" width="6.625" style="27" customWidth="1"/>
    <col min="2" max="2" width="22.625" style="27" customWidth="1"/>
    <col min="3" max="3" width="8.625" style="27" customWidth="1"/>
    <col min="4" max="4" width="9" style="27"/>
    <col min="5" max="5" width="19.625" style="27" customWidth="1"/>
    <col min="6" max="6" width="36.25" style="28" customWidth="1"/>
    <col min="7" max="7" width="21.375" style="27" customWidth="1"/>
    <col min="8" max="8" width="17.375" style="27" customWidth="1"/>
    <col min="9" max="9" width="9" style="27"/>
    <col min="10" max="10" width="10.875" style="27" customWidth="1"/>
    <col min="11" max="11" width="24.125" style="27" customWidth="1"/>
    <col min="12" max="14" width="10.875" style="27" customWidth="1"/>
    <col min="15" max="15" width="21.625" style="27" customWidth="1"/>
    <col min="16" max="16" width="23.375" style="27" customWidth="1"/>
    <col min="17" max="17" width="15.375" style="27" customWidth="1"/>
    <col min="18" max="18" width="14.875" style="27" customWidth="1"/>
    <col min="19" max="19" width="14.25" style="27" customWidth="1"/>
    <col min="20" max="20" width="9.375" style="27"/>
    <col min="21" max="29" width="10.625" style="27" customWidth="1"/>
    <col min="30" max="30" width="12.375" style="27" customWidth="1"/>
    <col min="31" max="16384" width="9" style="27"/>
  </cols>
  <sheetData>
    <row r="1" ht="40" customHeight="1" spans="1:30">
      <c r="A1" s="29" t="s">
        <v>154</v>
      </c>
      <c r="B1" s="29"/>
      <c r="C1" s="29"/>
      <c r="D1" s="29"/>
      <c r="E1" s="29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ht="37" customHeight="1" spans="1:30">
      <c r="A2" s="31" t="s">
        <v>16</v>
      </c>
      <c r="B2" s="31" t="s">
        <v>17</v>
      </c>
      <c r="C2" s="31" t="s">
        <v>18</v>
      </c>
      <c r="D2" s="31" t="s">
        <v>19</v>
      </c>
      <c r="E2" s="31" t="s">
        <v>20</v>
      </c>
      <c r="F2" s="31" t="s">
        <v>21</v>
      </c>
      <c r="G2" s="31" t="s">
        <v>22</v>
      </c>
      <c r="H2" s="31" t="s">
        <v>23</v>
      </c>
      <c r="I2" s="31" t="s">
        <v>24</v>
      </c>
      <c r="J2" s="31" t="s">
        <v>25</v>
      </c>
      <c r="K2" s="31" t="s">
        <v>29</v>
      </c>
      <c r="L2" s="31" t="s">
        <v>27</v>
      </c>
      <c r="M2" s="31" t="s">
        <v>28</v>
      </c>
      <c r="N2" s="31" t="s">
        <v>30</v>
      </c>
      <c r="O2" s="31" t="s">
        <v>155</v>
      </c>
      <c r="P2" s="31" t="s">
        <v>156</v>
      </c>
      <c r="Q2" s="31" t="s">
        <v>157</v>
      </c>
      <c r="R2" s="31" t="s">
        <v>31</v>
      </c>
      <c r="S2" s="31" t="s">
        <v>32</v>
      </c>
      <c r="T2" s="31" t="s">
        <v>33</v>
      </c>
      <c r="U2" s="41" t="s">
        <v>35</v>
      </c>
      <c r="V2" s="41"/>
      <c r="W2" s="41"/>
      <c r="X2" s="41"/>
      <c r="Y2" s="41"/>
      <c r="Z2" s="41" t="s">
        <v>36</v>
      </c>
      <c r="AA2" s="41"/>
      <c r="AB2" s="41"/>
      <c r="AC2" s="41"/>
      <c r="AD2" s="31" t="s">
        <v>37</v>
      </c>
    </row>
    <row r="3" ht="40" customHeight="1" spans="1:30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 t="s">
        <v>42</v>
      </c>
      <c r="V3" s="32" t="s">
        <v>43</v>
      </c>
      <c r="W3" s="32" t="s">
        <v>44</v>
      </c>
      <c r="X3" s="32" t="s">
        <v>45</v>
      </c>
      <c r="Y3" s="32" t="s">
        <v>46</v>
      </c>
      <c r="Z3" s="32" t="s">
        <v>44</v>
      </c>
      <c r="AA3" s="32" t="s">
        <v>47</v>
      </c>
      <c r="AB3" s="32" t="s">
        <v>43</v>
      </c>
      <c r="AC3" s="32" t="s">
        <v>46</v>
      </c>
      <c r="AD3" s="32"/>
    </row>
    <row r="4" ht="50" customHeight="1" spans="1:30">
      <c r="A4" s="33">
        <v>1</v>
      </c>
      <c r="B4" s="85" t="s">
        <v>158</v>
      </c>
      <c r="C4" s="33" t="s">
        <v>159</v>
      </c>
      <c r="D4" s="33">
        <v>18</v>
      </c>
      <c r="E4" s="34" t="s">
        <v>160</v>
      </c>
      <c r="F4" s="35" t="s">
        <v>139</v>
      </c>
      <c r="G4" s="34" t="s">
        <v>161</v>
      </c>
      <c r="H4" s="33" t="s">
        <v>162</v>
      </c>
      <c r="I4" s="9" t="s">
        <v>163</v>
      </c>
      <c r="J4" s="36">
        <v>18.6</v>
      </c>
      <c r="K4" s="33" t="s">
        <v>164</v>
      </c>
      <c r="L4" s="38">
        <v>43466</v>
      </c>
      <c r="M4" s="39">
        <v>43489</v>
      </c>
      <c r="N4" s="33" t="s">
        <v>165</v>
      </c>
      <c r="O4" s="40" t="s">
        <v>166</v>
      </c>
      <c r="P4" s="33" t="s">
        <v>167</v>
      </c>
      <c r="Q4" s="42">
        <v>50129</v>
      </c>
      <c r="R4" s="9" t="s">
        <v>168</v>
      </c>
      <c r="S4" s="33" t="s">
        <v>169</v>
      </c>
      <c r="T4" s="42">
        <v>12532.25</v>
      </c>
      <c r="U4" s="33" t="s">
        <v>170</v>
      </c>
      <c r="V4" s="33" t="s">
        <v>171</v>
      </c>
      <c r="W4" s="33" t="s">
        <v>172</v>
      </c>
      <c r="X4" s="43">
        <v>0.205</v>
      </c>
      <c r="Y4" s="33" t="s">
        <v>173</v>
      </c>
      <c r="Z4" s="33">
        <v>15</v>
      </c>
      <c r="AA4" s="43">
        <v>0.961</v>
      </c>
      <c r="AB4" s="33" t="s">
        <v>174</v>
      </c>
      <c r="AC4" s="33" t="s">
        <v>175</v>
      </c>
      <c r="AD4" s="34" t="s">
        <v>176</v>
      </c>
    </row>
    <row r="5" ht="50" customHeight="1" spans="1:30">
      <c r="A5" s="33">
        <v>2</v>
      </c>
      <c r="B5" s="85" t="s">
        <v>177</v>
      </c>
      <c r="C5" s="36" t="s">
        <v>178</v>
      </c>
      <c r="D5" s="33">
        <v>42</v>
      </c>
      <c r="E5" s="34" t="s">
        <v>179</v>
      </c>
      <c r="F5" s="35" t="s">
        <v>180</v>
      </c>
      <c r="G5" s="34" t="s">
        <v>181</v>
      </c>
      <c r="H5" s="33" t="s">
        <v>182</v>
      </c>
      <c r="I5" s="9" t="s">
        <v>163</v>
      </c>
      <c r="J5" s="36">
        <v>24.3</v>
      </c>
      <c r="K5" s="33" t="s">
        <v>183</v>
      </c>
      <c r="L5" s="38">
        <v>43709</v>
      </c>
      <c r="M5" s="39">
        <v>43738</v>
      </c>
      <c r="N5" s="33" t="s">
        <v>165</v>
      </c>
      <c r="O5" s="33" t="s">
        <v>184</v>
      </c>
      <c r="P5" s="33" t="s">
        <v>167</v>
      </c>
      <c r="Q5" s="42">
        <v>30452</v>
      </c>
      <c r="R5" s="9" t="s">
        <v>168</v>
      </c>
      <c r="S5" s="33" t="s">
        <v>169</v>
      </c>
      <c r="T5" s="42">
        <v>7613</v>
      </c>
      <c r="U5" s="33" t="s">
        <v>185</v>
      </c>
      <c r="V5" s="33" t="s">
        <v>186</v>
      </c>
      <c r="W5" s="33" t="s">
        <v>187</v>
      </c>
      <c r="X5" s="43">
        <v>0.212</v>
      </c>
      <c r="Y5" s="33" t="s">
        <v>188</v>
      </c>
      <c r="Z5" s="33">
        <v>30</v>
      </c>
      <c r="AA5" s="43">
        <v>0.961</v>
      </c>
      <c r="AB5" s="33" t="s">
        <v>189</v>
      </c>
      <c r="AC5" s="33" t="s">
        <v>190</v>
      </c>
      <c r="AD5" s="34" t="s">
        <v>191</v>
      </c>
    </row>
    <row r="6" ht="50" customHeight="1" spans="1:30">
      <c r="A6" s="33">
        <v>3</v>
      </c>
      <c r="B6" s="85" t="s">
        <v>192</v>
      </c>
      <c r="C6" s="36" t="s">
        <v>193</v>
      </c>
      <c r="D6" s="33">
        <v>12.15</v>
      </c>
      <c r="E6" s="34" t="s">
        <v>194</v>
      </c>
      <c r="F6" s="35" t="s">
        <v>72</v>
      </c>
      <c r="G6" s="34" t="s">
        <v>195</v>
      </c>
      <c r="H6" s="33" t="s">
        <v>196</v>
      </c>
      <c r="I6" s="9" t="s">
        <v>163</v>
      </c>
      <c r="J6" s="36">
        <v>16.2</v>
      </c>
      <c r="K6" s="33" t="s">
        <v>197</v>
      </c>
      <c r="L6" s="38">
        <v>43862</v>
      </c>
      <c r="M6" s="39">
        <v>43876</v>
      </c>
      <c r="N6" s="33" t="s">
        <v>165</v>
      </c>
      <c r="O6" s="33" t="s">
        <v>198</v>
      </c>
      <c r="P6" s="33" t="s">
        <v>167</v>
      </c>
      <c r="Q6" s="42">
        <v>30351</v>
      </c>
      <c r="R6" s="9" t="s">
        <v>168</v>
      </c>
      <c r="S6" s="33" t="s">
        <v>169</v>
      </c>
      <c r="T6" s="42">
        <v>7587.75</v>
      </c>
      <c r="U6" s="33" t="s">
        <v>199</v>
      </c>
      <c r="V6" s="33" t="s">
        <v>200</v>
      </c>
      <c r="W6" s="33" t="s">
        <v>201</v>
      </c>
      <c r="X6" s="44">
        <v>0.2</v>
      </c>
      <c r="Y6" s="33" t="s">
        <v>202</v>
      </c>
      <c r="Z6" s="33">
        <v>17</v>
      </c>
      <c r="AA6" s="43">
        <v>0.955</v>
      </c>
      <c r="AB6" s="33" t="s">
        <v>203</v>
      </c>
      <c r="AC6" s="33" t="s">
        <v>204</v>
      </c>
      <c r="AD6" s="34" t="s">
        <v>205</v>
      </c>
    </row>
    <row r="7" s="27" customFormat="1" ht="50" customHeight="1" spans="1:30">
      <c r="A7" s="33">
        <v>4</v>
      </c>
      <c r="B7" s="85" t="s">
        <v>206</v>
      </c>
      <c r="C7" s="36" t="s">
        <v>207</v>
      </c>
      <c r="D7" s="33">
        <v>5.8</v>
      </c>
      <c r="E7" s="34" t="s">
        <v>208</v>
      </c>
      <c r="F7" s="35" t="s">
        <v>209</v>
      </c>
      <c r="G7" s="34" t="s">
        <v>210</v>
      </c>
      <c r="H7" s="33" t="s">
        <v>211</v>
      </c>
      <c r="I7" s="9" t="s">
        <v>163</v>
      </c>
      <c r="J7" s="36">
        <v>10</v>
      </c>
      <c r="K7" s="33" t="s">
        <v>212</v>
      </c>
      <c r="L7" s="38">
        <v>43922</v>
      </c>
      <c r="M7" s="39">
        <v>43941</v>
      </c>
      <c r="N7" s="33" t="s">
        <v>165</v>
      </c>
      <c r="O7" s="33" t="s">
        <v>213</v>
      </c>
      <c r="P7" s="33" t="s">
        <v>167</v>
      </c>
      <c r="Q7" s="42">
        <v>21497</v>
      </c>
      <c r="R7" s="9" t="s">
        <v>168</v>
      </c>
      <c r="S7" s="33" t="s">
        <v>169</v>
      </c>
      <c r="T7" s="42">
        <v>5374.25</v>
      </c>
      <c r="U7" s="33" t="s">
        <v>199</v>
      </c>
      <c r="V7" s="33" t="s">
        <v>214</v>
      </c>
      <c r="W7" s="33" t="s">
        <v>215</v>
      </c>
      <c r="X7" s="43">
        <v>0.198</v>
      </c>
      <c r="Y7" s="33" t="s">
        <v>216</v>
      </c>
      <c r="Z7" s="33">
        <v>5</v>
      </c>
      <c r="AA7" s="43">
        <v>0.983</v>
      </c>
      <c r="AB7" s="33" t="s">
        <v>217</v>
      </c>
      <c r="AC7" s="33" t="s">
        <v>204</v>
      </c>
      <c r="AD7" s="34" t="s">
        <v>218</v>
      </c>
    </row>
    <row r="8" s="27" customFormat="1" ht="50" customHeight="1" spans="1:30">
      <c r="A8" s="33">
        <v>5</v>
      </c>
      <c r="B8" s="85" t="s">
        <v>219</v>
      </c>
      <c r="C8" s="36" t="s">
        <v>220</v>
      </c>
      <c r="D8" s="33">
        <v>26.25</v>
      </c>
      <c r="E8" s="34" t="s">
        <v>221</v>
      </c>
      <c r="F8" s="35" t="s">
        <v>222</v>
      </c>
      <c r="G8" s="34" t="s">
        <v>223</v>
      </c>
      <c r="H8" s="33" t="s">
        <v>224</v>
      </c>
      <c r="I8" s="9" t="s">
        <v>163</v>
      </c>
      <c r="J8" s="36">
        <v>33.85</v>
      </c>
      <c r="K8" s="33" t="s">
        <v>225</v>
      </c>
      <c r="L8" s="38">
        <v>43922</v>
      </c>
      <c r="M8" s="39">
        <v>43944</v>
      </c>
      <c r="N8" s="33" t="s">
        <v>165</v>
      </c>
      <c r="O8" s="33" t="s">
        <v>226</v>
      </c>
      <c r="P8" s="33" t="s">
        <v>167</v>
      </c>
      <c r="Q8" s="42">
        <v>35431</v>
      </c>
      <c r="R8" s="9" t="s">
        <v>168</v>
      </c>
      <c r="S8" s="33" t="s">
        <v>169</v>
      </c>
      <c r="T8" s="42">
        <v>8857.75</v>
      </c>
      <c r="U8" s="33" t="s">
        <v>199</v>
      </c>
      <c r="V8" s="33" t="s">
        <v>214</v>
      </c>
      <c r="W8" s="33" t="s">
        <v>215</v>
      </c>
      <c r="X8" s="43">
        <v>0.198</v>
      </c>
      <c r="Y8" s="33" t="s">
        <v>216</v>
      </c>
      <c r="Z8" s="33">
        <v>25</v>
      </c>
      <c r="AA8" s="43">
        <v>0.983</v>
      </c>
      <c r="AB8" s="33" t="s">
        <v>227</v>
      </c>
      <c r="AC8" s="33" t="s">
        <v>204</v>
      </c>
      <c r="AD8" s="34" t="s">
        <v>228</v>
      </c>
    </row>
    <row r="9" ht="50" customHeight="1" spans="1:30">
      <c r="A9" s="33">
        <v>6</v>
      </c>
      <c r="B9" s="85" t="s">
        <v>229</v>
      </c>
      <c r="C9" s="36" t="s">
        <v>230</v>
      </c>
      <c r="D9" s="33">
        <v>15</v>
      </c>
      <c r="E9" s="34" t="s">
        <v>231</v>
      </c>
      <c r="F9" s="35" t="s">
        <v>232</v>
      </c>
      <c r="G9" s="34" t="s">
        <v>233</v>
      </c>
      <c r="H9" s="33" t="s">
        <v>162</v>
      </c>
      <c r="I9" s="9" t="s">
        <v>163</v>
      </c>
      <c r="J9" s="36">
        <v>15</v>
      </c>
      <c r="K9" s="33" t="s">
        <v>234</v>
      </c>
      <c r="L9" s="38">
        <v>43952</v>
      </c>
      <c r="M9" s="39">
        <v>43965</v>
      </c>
      <c r="N9" s="33" t="s">
        <v>58</v>
      </c>
      <c r="O9" s="33" t="s">
        <v>235</v>
      </c>
      <c r="P9" s="33" t="s">
        <v>167</v>
      </c>
      <c r="Q9" s="42">
        <v>46629</v>
      </c>
      <c r="R9" s="9" t="s">
        <v>168</v>
      </c>
      <c r="S9" s="33" t="s">
        <v>169</v>
      </c>
      <c r="T9" s="42">
        <v>11657.25</v>
      </c>
      <c r="U9" s="33" t="s">
        <v>199</v>
      </c>
      <c r="V9" s="33" t="s">
        <v>236</v>
      </c>
      <c r="W9" s="33" t="s">
        <v>237</v>
      </c>
      <c r="X9" s="44">
        <v>0.2</v>
      </c>
      <c r="Y9" s="33" t="s">
        <v>202</v>
      </c>
      <c r="Z9" s="33">
        <v>15</v>
      </c>
      <c r="AA9" s="43">
        <v>0.955</v>
      </c>
      <c r="AB9" s="33" t="s">
        <v>238</v>
      </c>
      <c r="AC9" s="33" t="s">
        <v>204</v>
      </c>
      <c r="AD9" s="34" t="s">
        <v>239</v>
      </c>
    </row>
    <row r="10" s="27" customFormat="1" ht="50" customHeight="1" spans="1:30">
      <c r="A10" s="33">
        <v>7</v>
      </c>
      <c r="B10" s="85" t="s">
        <v>240</v>
      </c>
      <c r="C10" s="36" t="s">
        <v>241</v>
      </c>
      <c r="D10" s="33">
        <v>8</v>
      </c>
      <c r="E10" s="34" t="s">
        <v>242</v>
      </c>
      <c r="F10" s="35" t="s">
        <v>243</v>
      </c>
      <c r="G10" s="34" t="s">
        <v>244</v>
      </c>
      <c r="H10" s="33" t="s">
        <v>245</v>
      </c>
      <c r="I10" s="9" t="s">
        <v>163</v>
      </c>
      <c r="J10" s="36">
        <v>5.8</v>
      </c>
      <c r="K10" s="33" t="s">
        <v>246</v>
      </c>
      <c r="L10" s="38">
        <v>44075</v>
      </c>
      <c r="M10" s="39">
        <v>44097</v>
      </c>
      <c r="N10" s="33" t="s">
        <v>165</v>
      </c>
      <c r="O10" s="33" t="s">
        <v>247</v>
      </c>
      <c r="P10" s="33" t="s">
        <v>167</v>
      </c>
      <c r="Q10" s="42">
        <v>13786</v>
      </c>
      <c r="R10" s="9" t="s">
        <v>168</v>
      </c>
      <c r="S10" s="33" t="s">
        <v>169</v>
      </c>
      <c r="T10" s="42">
        <v>3446.5</v>
      </c>
      <c r="U10" s="33" t="s">
        <v>185</v>
      </c>
      <c r="V10" s="33" t="s">
        <v>248</v>
      </c>
      <c r="W10" s="33" t="s">
        <v>249</v>
      </c>
      <c r="X10" s="43">
        <v>0.212</v>
      </c>
      <c r="Y10" s="33" t="s">
        <v>188</v>
      </c>
      <c r="Z10" s="33">
        <v>5</v>
      </c>
      <c r="AA10" s="43">
        <v>0.955</v>
      </c>
      <c r="AB10" s="33" t="s">
        <v>250</v>
      </c>
      <c r="AC10" s="33" t="s">
        <v>204</v>
      </c>
      <c r="AD10" s="34" t="s">
        <v>251</v>
      </c>
    </row>
    <row r="11" ht="50" customHeight="1" spans="1:30">
      <c r="A11" s="33">
        <v>8</v>
      </c>
      <c r="B11" s="85" t="s">
        <v>252</v>
      </c>
      <c r="C11" s="36" t="s">
        <v>253</v>
      </c>
      <c r="D11" s="33">
        <v>22.5</v>
      </c>
      <c r="E11" s="34" t="s">
        <v>254</v>
      </c>
      <c r="F11" s="35" t="s">
        <v>72</v>
      </c>
      <c r="G11" s="34" t="s">
        <v>255</v>
      </c>
      <c r="H11" s="33" t="s">
        <v>256</v>
      </c>
      <c r="I11" s="9" t="s">
        <v>163</v>
      </c>
      <c r="J11" s="36">
        <v>31.5</v>
      </c>
      <c r="K11" s="33" t="s">
        <v>257</v>
      </c>
      <c r="L11" s="38">
        <v>44105</v>
      </c>
      <c r="M11" s="39">
        <v>44117</v>
      </c>
      <c r="N11" s="33" t="s">
        <v>165</v>
      </c>
      <c r="O11" s="33" t="s">
        <v>258</v>
      </c>
      <c r="P11" s="33" t="s">
        <v>167</v>
      </c>
      <c r="Q11" s="42">
        <v>73186</v>
      </c>
      <c r="R11" s="9" t="s">
        <v>168</v>
      </c>
      <c r="S11" s="33" t="s">
        <v>169</v>
      </c>
      <c r="T11" s="42">
        <v>18296.5</v>
      </c>
      <c r="U11" s="33" t="s">
        <v>170</v>
      </c>
      <c r="V11" s="33" t="s">
        <v>259</v>
      </c>
      <c r="W11" s="33" t="s">
        <v>260</v>
      </c>
      <c r="X11" s="44">
        <v>0.22</v>
      </c>
      <c r="Y11" s="33" t="s">
        <v>261</v>
      </c>
      <c r="Z11" s="33">
        <v>30</v>
      </c>
      <c r="AA11" s="43">
        <v>0.955</v>
      </c>
      <c r="AB11" s="33" t="s">
        <v>262</v>
      </c>
      <c r="AC11" s="33" t="s">
        <v>204</v>
      </c>
      <c r="AD11" s="34" t="s">
        <v>263</v>
      </c>
    </row>
    <row r="12" ht="50" customHeight="1" spans="1:30">
      <c r="A12" s="33">
        <v>9</v>
      </c>
      <c r="B12" s="85" t="s">
        <v>264</v>
      </c>
      <c r="C12" s="36" t="s">
        <v>265</v>
      </c>
      <c r="D12" s="33">
        <v>13.2</v>
      </c>
      <c r="E12" s="34" t="s">
        <v>266</v>
      </c>
      <c r="F12" s="35" t="s">
        <v>72</v>
      </c>
      <c r="G12" s="34" t="s">
        <v>267</v>
      </c>
      <c r="H12" s="33" t="s">
        <v>256</v>
      </c>
      <c r="I12" s="9" t="s">
        <v>163</v>
      </c>
      <c r="J12" s="36">
        <v>18.9</v>
      </c>
      <c r="K12" s="33" t="s">
        <v>268</v>
      </c>
      <c r="L12" s="38">
        <v>44105</v>
      </c>
      <c r="M12" s="39">
        <v>44117</v>
      </c>
      <c r="N12" s="33" t="s">
        <v>165</v>
      </c>
      <c r="O12" s="33" t="s">
        <v>258</v>
      </c>
      <c r="P12" s="33" t="s">
        <v>167</v>
      </c>
      <c r="Q12" s="42">
        <v>42434</v>
      </c>
      <c r="R12" s="9" t="s">
        <v>168</v>
      </c>
      <c r="S12" s="33" t="s">
        <v>169</v>
      </c>
      <c r="T12" s="42">
        <v>10608.5</v>
      </c>
      <c r="U12" s="33" t="s">
        <v>170</v>
      </c>
      <c r="V12" s="33" t="s">
        <v>259</v>
      </c>
      <c r="W12" s="33" t="s">
        <v>260</v>
      </c>
      <c r="X12" s="44">
        <v>0.22</v>
      </c>
      <c r="Y12" s="33" t="s">
        <v>261</v>
      </c>
      <c r="Z12" s="33">
        <v>17</v>
      </c>
      <c r="AA12" s="43">
        <v>0.955</v>
      </c>
      <c r="AB12" s="33" t="s">
        <v>203</v>
      </c>
      <c r="AC12" s="33" t="s">
        <v>204</v>
      </c>
      <c r="AD12" s="34" t="s">
        <v>269</v>
      </c>
    </row>
    <row r="13" ht="50" customHeight="1" spans="1:30">
      <c r="A13" s="33">
        <v>10</v>
      </c>
      <c r="B13" s="85" t="s">
        <v>270</v>
      </c>
      <c r="C13" s="36" t="s">
        <v>271</v>
      </c>
      <c r="D13" s="33">
        <v>14.5</v>
      </c>
      <c r="E13" s="34" t="s">
        <v>231</v>
      </c>
      <c r="F13" s="35" t="s">
        <v>72</v>
      </c>
      <c r="G13" s="34" t="s">
        <v>272</v>
      </c>
      <c r="H13" s="33" t="s">
        <v>256</v>
      </c>
      <c r="I13" s="9" t="s">
        <v>163</v>
      </c>
      <c r="J13" s="36">
        <v>20.7</v>
      </c>
      <c r="K13" s="33" t="s">
        <v>273</v>
      </c>
      <c r="L13" s="38">
        <v>44105</v>
      </c>
      <c r="M13" s="39">
        <v>44123</v>
      </c>
      <c r="N13" s="33" t="s">
        <v>165</v>
      </c>
      <c r="O13" s="33" t="s">
        <v>274</v>
      </c>
      <c r="P13" s="33" t="s">
        <v>167</v>
      </c>
      <c r="Q13" s="42">
        <v>42149</v>
      </c>
      <c r="R13" s="9" t="s">
        <v>168</v>
      </c>
      <c r="S13" s="33" t="s">
        <v>169</v>
      </c>
      <c r="T13" s="42">
        <v>10537.25</v>
      </c>
      <c r="U13" s="33" t="s">
        <v>170</v>
      </c>
      <c r="V13" s="33" t="s">
        <v>259</v>
      </c>
      <c r="W13" s="33" t="s">
        <v>260</v>
      </c>
      <c r="X13" s="44">
        <v>0.22</v>
      </c>
      <c r="Y13" s="33" t="s">
        <v>261</v>
      </c>
      <c r="Z13" s="33">
        <v>22</v>
      </c>
      <c r="AA13" s="43">
        <v>0.955</v>
      </c>
      <c r="AB13" s="33" t="s">
        <v>275</v>
      </c>
      <c r="AC13" s="33" t="s">
        <v>204</v>
      </c>
      <c r="AD13" s="34" t="s">
        <v>276</v>
      </c>
    </row>
    <row r="14" s="27" customFormat="1" ht="50" customHeight="1" spans="1:30">
      <c r="A14" s="33">
        <v>11</v>
      </c>
      <c r="B14" s="85" t="s">
        <v>277</v>
      </c>
      <c r="C14" s="36" t="s">
        <v>278</v>
      </c>
      <c r="D14" s="33">
        <v>3.5</v>
      </c>
      <c r="E14" s="34" t="s">
        <v>279</v>
      </c>
      <c r="F14" s="35" t="s">
        <v>280</v>
      </c>
      <c r="G14" s="34" t="s">
        <v>281</v>
      </c>
      <c r="H14" s="33" t="s">
        <v>282</v>
      </c>
      <c r="I14" s="9" t="s">
        <v>163</v>
      </c>
      <c r="J14" s="36">
        <v>5</v>
      </c>
      <c r="K14" s="33" t="s">
        <v>283</v>
      </c>
      <c r="L14" s="38">
        <v>44136</v>
      </c>
      <c r="M14" s="39">
        <v>44140</v>
      </c>
      <c r="N14" s="33" t="s">
        <v>165</v>
      </c>
      <c r="O14" s="33" t="s">
        <v>284</v>
      </c>
      <c r="P14" s="33" t="s">
        <v>167</v>
      </c>
      <c r="Q14" s="42">
        <v>12012</v>
      </c>
      <c r="R14" s="9" t="s">
        <v>168</v>
      </c>
      <c r="S14" s="33" t="s">
        <v>169</v>
      </c>
      <c r="T14" s="42">
        <v>3003</v>
      </c>
      <c r="U14" s="33" t="s">
        <v>199</v>
      </c>
      <c r="V14" s="33" t="s">
        <v>285</v>
      </c>
      <c r="W14" s="33" t="s">
        <v>286</v>
      </c>
      <c r="X14" s="43">
        <v>0.198</v>
      </c>
      <c r="Y14" s="33" t="s">
        <v>216</v>
      </c>
      <c r="Z14" s="33">
        <v>5</v>
      </c>
      <c r="AA14" s="43">
        <v>0.983</v>
      </c>
      <c r="AB14" s="33" t="s">
        <v>217</v>
      </c>
      <c r="AC14" s="33" t="s">
        <v>204</v>
      </c>
      <c r="AD14" s="34" t="s">
        <v>287</v>
      </c>
    </row>
    <row r="15" s="27" customFormat="1" ht="50" customHeight="1" spans="1:30">
      <c r="A15" s="33">
        <v>12</v>
      </c>
      <c r="B15" s="85" t="s">
        <v>288</v>
      </c>
      <c r="C15" s="36" t="s">
        <v>289</v>
      </c>
      <c r="D15" s="33">
        <v>10.2</v>
      </c>
      <c r="E15" s="34" t="s">
        <v>290</v>
      </c>
      <c r="F15" s="35" t="s">
        <v>72</v>
      </c>
      <c r="G15" s="34" t="s">
        <v>291</v>
      </c>
      <c r="H15" s="33" t="s">
        <v>292</v>
      </c>
      <c r="I15" s="9" t="s">
        <v>163</v>
      </c>
      <c r="J15" s="36">
        <v>15</v>
      </c>
      <c r="K15" s="33" t="s">
        <v>293</v>
      </c>
      <c r="L15" s="38">
        <v>44136</v>
      </c>
      <c r="M15" s="39">
        <v>44141</v>
      </c>
      <c r="N15" s="33" t="s">
        <v>165</v>
      </c>
      <c r="O15" s="33" t="s">
        <v>294</v>
      </c>
      <c r="P15" s="33" t="s">
        <v>167</v>
      </c>
      <c r="Q15" s="42">
        <v>26476</v>
      </c>
      <c r="R15" s="9" t="s">
        <v>168</v>
      </c>
      <c r="S15" s="33" t="s">
        <v>169</v>
      </c>
      <c r="T15" s="42">
        <v>6619</v>
      </c>
      <c r="U15" s="33" t="s">
        <v>199</v>
      </c>
      <c r="V15" s="33" t="s">
        <v>295</v>
      </c>
      <c r="W15" s="33" t="s">
        <v>286</v>
      </c>
      <c r="X15" s="43">
        <v>0.198</v>
      </c>
      <c r="Y15" s="33" t="s">
        <v>216</v>
      </c>
      <c r="Z15" s="33">
        <v>10</v>
      </c>
      <c r="AA15" s="43">
        <v>0.983</v>
      </c>
      <c r="AB15" s="33" t="s">
        <v>296</v>
      </c>
      <c r="AC15" s="33" t="s">
        <v>204</v>
      </c>
      <c r="AD15" s="34" t="s">
        <v>297</v>
      </c>
    </row>
    <row r="16" s="27" customFormat="1" ht="50" customHeight="1" spans="1:30">
      <c r="A16" s="33">
        <v>13</v>
      </c>
      <c r="B16" s="85" t="s">
        <v>298</v>
      </c>
      <c r="C16" s="36" t="s">
        <v>299</v>
      </c>
      <c r="D16" s="33">
        <v>9.5</v>
      </c>
      <c r="E16" s="34" t="s">
        <v>300</v>
      </c>
      <c r="F16" s="35" t="s">
        <v>209</v>
      </c>
      <c r="G16" s="34" t="s">
        <v>301</v>
      </c>
      <c r="H16" s="33" t="s">
        <v>302</v>
      </c>
      <c r="I16" s="9" t="s">
        <v>163</v>
      </c>
      <c r="J16" s="36">
        <v>13.92</v>
      </c>
      <c r="K16" s="33" t="s">
        <v>303</v>
      </c>
      <c r="L16" s="38">
        <v>44136</v>
      </c>
      <c r="M16" s="39">
        <v>44141</v>
      </c>
      <c r="N16" s="33" t="s">
        <v>165</v>
      </c>
      <c r="O16" s="33" t="s">
        <v>294</v>
      </c>
      <c r="P16" s="33" t="s">
        <v>167</v>
      </c>
      <c r="Q16" s="42">
        <v>28265</v>
      </c>
      <c r="R16" s="9" t="s">
        <v>168</v>
      </c>
      <c r="S16" s="33" t="s">
        <v>169</v>
      </c>
      <c r="T16" s="42">
        <v>7066.25</v>
      </c>
      <c r="U16" s="33" t="s">
        <v>199</v>
      </c>
      <c r="V16" s="33" t="s">
        <v>304</v>
      </c>
      <c r="W16" s="33" t="s">
        <v>286</v>
      </c>
      <c r="X16" s="43">
        <v>0.198</v>
      </c>
      <c r="Y16" s="33" t="s">
        <v>216</v>
      </c>
      <c r="Z16" s="33">
        <v>10</v>
      </c>
      <c r="AA16" s="43">
        <v>0.983</v>
      </c>
      <c r="AB16" s="33" t="s">
        <v>296</v>
      </c>
      <c r="AC16" s="33" t="s">
        <v>204</v>
      </c>
      <c r="AD16" s="34" t="s">
        <v>305</v>
      </c>
    </row>
    <row r="17" s="27" customFormat="1" ht="50" customHeight="1" spans="1:30">
      <c r="A17" s="33">
        <v>14</v>
      </c>
      <c r="B17" s="85" t="s">
        <v>306</v>
      </c>
      <c r="C17" s="36" t="s">
        <v>307</v>
      </c>
      <c r="D17" s="33">
        <v>29.58</v>
      </c>
      <c r="E17" s="34" t="s">
        <v>308</v>
      </c>
      <c r="F17" s="35" t="s">
        <v>309</v>
      </c>
      <c r="G17" s="34" t="s">
        <v>310</v>
      </c>
      <c r="H17" s="33" t="s">
        <v>311</v>
      </c>
      <c r="I17" s="9" t="s">
        <v>163</v>
      </c>
      <c r="J17" s="36">
        <v>43.5</v>
      </c>
      <c r="K17" s="33" t="s">
        <v>312</v>
      </c>
      <c r="L17" s="38">
        <v>44136</v>
      </c>
      <c r="M17" s="39">
        <v>44142</v>
      </c>
      <c r="N17" s="33" t="s">
        <v>165</v>
      </c>
      <c r="O17" s="33" t="s">
        <v>313</v>
      </c>
      <c r="P17" s="33" t="s">
        <v>167</v>
      </c>
      <c r="Q17" s="42">
        <v>114103</v>
      </c>
      <c r="R17" s="9" t="s">
        <v>168</v>
      </c>
      <c r="S17" s="33" t="s">
        <v>169</v>
      </c>
      <c r="T17" s="42">
        <v>28525.75</v>
      </c>
      <c r="U17" s="33" t="s">
        <v>199</v>
      </c>
      <c r="V17" s="33" t="s">
        <v>314</v>
      </c>
      <c r="W17" s="33" t="s">
        <v>286</v>
      </c>
      <c r="X17" s="43">
        <v>0.198</v>
      </c>
      <c r="Y17" s="33" t="s">
        <v>216</v>
      </c>
      <c r="Z17" s="33">
        <v>30</v>
      </c>
      <c r="AA17" s="43">
        <v>0.983</v>
      </c>
      <c r="AB17" s="33" t="s">
        <v>315</v>
      </c>
      <c r="AC17" s="33" t="s">
        <v>204</v>
      </c>
      <c r="AD17" s="34" t="s">
        <v>316</v>
      </c>
    </row>
    <row r="18" ht="50" customHeight="1" spans="1:30">
      <c r="A18" s="33">
        <v>15</v>
      </c>
      <c r="B18" s="85" t="s">
        <v>317</v>
      </c>
      <c r="C18" s="36" t="s">
        <v>318</v>
      </c>
      <c r="D18" s="33">
        <v>17</v>
      </c>
      <c r="E18" s="34" t="s">
        <v>319</v>
      </c>
      <c r="F18" s="35" t="s">
        <v>320</v>
      </c>
      <c r="G18" s="34" t="s">
        <v>321</v>
      </c>
      <c r="H18" s="33" t="s">
        <v>256</v>
      </c>
      <c r="I18" s="9" t="s">
        <v>163</v>
      </c>
      <c r="J18" s="36">
        <v>25.08</v>
      </c>
      <c r="K18" s="33" t="s">
        <v>322</v>
      </c>
      <c r="L18" s="38">
        <v>44136</v>
      </c>
      <c r="M18" s="39">
        <v>44155</v>
      </c>
      <c r="N18" s="33" t="s">
        <v>165</v>
      </c>
      <c r="O18" s="33" t="s">
        <v>323</v>
      </c>
      <c r="P18" s="33" t="s">
        <v>167</v>
      </c>
      <c r="Q18" s="42">
        <v>64369</v>
      </c>
      <c r="R18" s="9" t="s">
        <v>168</v>
      </c>
      <c r="S18" s="33" t="s">
        <v>169</v>
      </c>
      <c r="T18" s="42">
        <v>16092.25</v>
      </c>
      <c r="U18" s="33" t="s">
        <v>170</v>
      </c>
      <c r="V18" s="33" t="s">
        <v>324</v>
      </c>
      <c r="W18" s="33" t="s">
        <v>325</v>
      </c>
      <c r="X18" s="44">
        <v>0.22</v>
      </c>
      <c r="Y18" s="33" t="s">
        <v>261</v>
      </c>
      <c r="Z18" s="33">
        <v>25</v>
      </c>
      <c r="AA18" s="43">
        <v>0.955</v>
      </c>
      <c r="AB18" s="33" t="s">
        <v>326</v>
      </c>
      <c r="AC18" s="33" t="s">
        <v>204</v>
      </c>
      <c r="AD18" s="34" t="s">
        <v>327</v>
      </c>
    </row>
    <row r="19" ht="50" customHeight="1" spans="1:30">
      <c r="A19" s="33">
        <v>16</v>
      </c>
      <c r="B19" s="85" t="s">
        <v>328</v>
      </c>
      <c r="C19" s="36" t="s">
        <v>329</v>
      </c>
      <c r="D19" s="33">
        <v>28.5</v>
      </c>
      <c r="E19" s="34" t="s">
        <v>330</v>
      </c>
      <c r="F19" s="35" t="s">
        <v>72</v>
      </c>
      <c r="G19" s="34" t="s">
        <v>331</v>
      </c>
      <c r="H19" s="33" t="s">
        <v>256</v>
      </c>
      <c r="I19" s="9" t="s">
        <v>163</v>
      </c>
      <c r="J19" s="36">
        <v>40.8</v>
      </c>
      <c r="K19" s="33" t="s">
        <v>332</v>
      </c>
      <c r="L19" s="38">
        <v>44136</v>
      </c>
      <c r="M19" s="39">
        <v>44155</v>
      </c>
      <c r="N19" s="33" t="s">
        <v>165</v>
      </c>
      <c r="O19" s="33" t="s">
        <v>323</v>
      </c>
      <c r="P19" s="33" t="s">
        <v>167</v>
      </c>
      <c r="Q19" s="42">
        <v>105852</v>
      </c>
      <c r="R19" s="9" t="s">
        <v>168</v>
      </c>
      <c r="S19" s="33" t="s">
        <v>169</v>
      </c>
      <c r="T19" s="42">
        <v>26463</v>
      </c>
      <c r="U19" s="33" t="s">
        <v>170</v>
      </c>
      <c r="V19" s="33" t="s">
        <v>333</v>
      </c>
      <c r="W19" s="33" t="s">
        <v>334</v>
      </c>
      <c r="X19" s="44">
        <v>0.22</v>
      </c>
      <c r="Y19" s="33" t="s">
        <v>261</v>
      </c>
      <c r="Z19" s="33">
        <v>40</v>
      </c>
      <c r="AA19" s="43">
        <v>0.955</v>
      </c>
      <c r="AB19" s="33" t="s">
        <v>335</v>
      </c>
      <c r="AC19" s="33" t="s">
        <v>204</v>
      </c>
      <c r="AD19" s="34" t="s">
        <v>336</v>
      </c>
    </row>
    <row r="20" s="27" customFormat="1" ht="50" customHeight="1" spans="1:30">
      <c r="A20" s="33">
        <v>17</v>
      </c>
      <c r="B20" s="85" t="s">
        <v>337</v>
      </c>
      <c r="C20" s="36" t="s">
        <v>338</v>
      </c>
      <c r="D20" s="33">
        <v>5.44</v>
      </c>
      <c r="E20" s="34" t="s">
        <v>339</v>
      </c>
      <c r="F20" s="35" t="s">
        <v>340</v>
      </c>
      <c r="G20" s="34" t="s">
        <v>341</v>
      </c>
      <c r="H20" s="33" t="s">
        <v>342</v>
      </c>
      <c r="I20" s="9" t="s">
        <v>163</v>
      </c>
      <c r="J20" s="36">
        <v>8</v>
      </c>
      <c r="K20" s="33" t="s">
        <v>343</v>
      </c>
      <c r="L20" s="38">
        <v>44136</v>
      </c>
      <c r="M20" s="39">
        <v>44159</v>
      </c>
      <c r="N20" s="33" t="s">
        <v>165</v>
      </c>
      <c r="O20" s="33" t="s">
        <v>344</v>
      </c>
      <c r="P20" s="33" t="s">
        <v>167</v>
      </c>
      <c r="Q20" s="42">
        <v>12072</v>
      </c>
      <c r="R20" s="9" t="s">
        <v>168</v>
      </c>
      <c r="S20" s="33" t="s">
        <v>169</v>
      </c>
      <c r="T20" s="42">
        <v>3018</v>
      </c>
      <c r="U20" s="33" t="s">
        <v>199</v>
      </c>
      <c r="V20" s="33" t="s">
        <v>345</v>
      </c>
      <c r="W20" s="33" t="s">
        <v>286</v>
      </c>
      <c r="X20" s="43">
        <v>0.198</v>
      </c>
      <c r="Y20" s="33" t="s">
        <v>216</v>
      </c>
      <c r="Z20" s="33">
        <v>5</v>
      </c>
      <c r="AA20" s="43">
        <v>0.983</v>
      </c>
      <c r="AB20" s="33" t="s">
        <v>217</v>
      </c>
      <c r="AC20" s="33" t="s">
        <v>204</v>
      </c>
      <c r="AD20" s="34" t="s">
        <v>346</v>
      </c>
    </row>
    <row r="21" ht="50" customHeight="1" spans="1:30">
      <c r="A21" s="33">
        <v>18</v>
      </c>
      <c r="B21" s="85" t="s">
        <v>347</v>
      </c>
      <c r="C21" s="36" t="s">
        <v>348</v>
      </c>
      <c r="D21" s="33">
        <v>5.44</v>
      </c>
      <c r="E21" s="34" t="s">
        <v>194</v>
      </c>
      <c r="F21" s="35" t="s">
        <v>349</v>
      </c>
      <c r="G21" s="34" t="s">
        <v>350</v>
      </c>
      <c r="H21" s="33" t="s">
        <v>351</v>
      </c>
      <c r="I21" s="9" t="s">
        <v>163</v>
      </c>
      <c r="J21" s="36">
        <v>57</v>
      </c>
      <c r="K21" s="33" t="s">
        <v>352</v>
      </c>
      <c r="L21" s="38">
        <v>44136</v>
      </c>
      <c r="M21" s="39">
        <v>44165</v>
      </c>
      <c r="N21" s="33" t="s">
        <v>165</v>
      </c>
      <c r="O21" s="33" t="s">
        <v>353</v>
      </c>
      <c r="P21" s="33" t="s">
        <v>167</v>
      </c>
      <c r="Q21" s="42">
        <v>157953</v>
      </c>
      <c r="R21" s="9" t="s">
        <v>168</v>
      </c>
      <c r="S21" s="33" t="s">
        <v>169</v>
      </c>
      <c r="T21" s="42">
        <v>39488.25</v>
      </c>
      <c r="U21" s="33" t="s">
        <v>170</v>
      </c>
      <c r="V21" s="33" t="s">
        <v>354</v>
      </c>
      <c r="W21" s="33" t="s">
        <v>355</v>
      </c>
      <c r="X21" s="33">
        <v>21.65</v>
      </c>
      <c r="Y21" s="33" t="s">
        <v>356</v>
      </c>
      <c r="Z21" s="33">
        <v>33</v>
      </c>
      <c r="AA21" s="43">
        <v>0.961</v>
      </c>
      <c r="AB21" s="33" t="s">
        <v>357</v>
      </c>
      <c r="AC21" s="33" t="s">
        <v>358</v>
      </c>
      <c r="AD21" s="34" t="s">
        <v>359</v>
      </c>
    </row>
    <row r="22" s="27" customFormat="1" ht="50" customHeight="1" spans="1:30">
      <c r="A22" s="33">
        <v>19</v>
      </c>
      <c r="B22" s="85" t="s">
        <v>360</v>
      </c>
      <c r="C22" s="36" t="s">
        <v>361</v>
      </c>
      <c r="D22" s="33">
        <v>7.5</v>
      </c>
      <c r="E22" s="34" t="s">
        <v>339</v>
      </c>
      <c r="F22" s="35" t="s">
        <v>362</v>
      </c>
      <c r="G22" s="34" t="s">
        <v>363</v>
      </c>
      <c r="H22" s="33" t="s">
        <v>256</v>
      </c>
      <c r="I22" s="9" t="s">
        <v>163</v>
      </c>
      <c r="J22" s="36">
        <v>11.8</v>
      </c>
      <c r="K22" s="33" t="s">
        <v>364</v>
      </c>
      <c r="L22" s="38">
        <v>44166</v>
      </c>
      <c r="M22" s="39">
        <v>44179</v>
      </c>
      <c r="N22" s="33" t="s">
        <v>165</v>
      </c>
      <c r="O22" s="33" t="s">
        <v>365</v>
      </c>
      <c r="P22" s="33" t="s">
        <v>167</v>
      </c>
      <c r="Q22" s="42">
        <v>31321</v>
      </c>
      <c r="R22" s="9" t="s">
        <v>168</v>
      </c>
      <c r="S22" s="33" t="s">
        <v>169</v>
      </c>
      <c r="T22" s="42">
        <v>7830.25</v>
      </c>
      <c r="U22" s="33" t="s">
        <v>170</v>
      </c>
      <c r="V22" s="33" t="s">
        <v>366</v>
      </c>
      <c r="W22" s="33" t="s">
        <v>367</v>
      </c>
      <c r="X22" s="44">
        <v>0.22</v>
      </c>
      <c r="Y22" s="33" t="s">
        <v>261</v>
      </c>
      <c r="Z22" s="33">
        <v>12</v>
      </c>
      <c r="AA22" s="43">
        <v>0.955</v>
      </c>
      <c r="AB22" s="33" t="s">
        <v>368</v>
      </c>
      <c r="AC22" s="33" t="s">
        <v>204</v>
      </c>
      <c r="AD22" s="34" t="s">
        <v>369</v>
      </c>
    </row>
    <row r="23" ht="50" customHeight="1" spans="1:30">
      <c r="A23" s="33">
        <v>20</v>
      </c>
      <c r="B23" s="85" t="s">
        <v>370</v>
      </c>
      <c r="C23" s="36" t="s">
        <v>371</v>
      </c>
      <c r="D23" s="33">
        <v>30</v>
      </c>
      <c r="E23" s="34" t="s">
        <v>372</v>
      </c>
      <c r="F23" s="35" t="s">
        <v>373</v>
      </c>
      <c r="G23" s="34" t="s">
        <v>374</v>
      </c>
      <c r="H23" s="33" t="s">
        <v>375</v>
      </c>
      <c r="I23" s="9" t="s">
        <v>163</v>
      </c>
      <c r="J23" s="36">
        <v>33</v>
      </c>
      <c r="K23" s="33" t="s">
        <v>376</v>
      </c>
      <c r="L23" s="38">
        <v>44166</v>
      </c>
      <c r="M23" s="39">
        <v>44189</v>
      </c>
      <c r="N23" s="33" t="s">
        <v>165</v>
      </c>
      <c r="O23" s="33" t="s">
        <v>377</v>
      </c>
      <c r="P23" s="33" t="s">
        <v>167</v>
      </c>
      <c r="Q23" s="42">
        <v>82265</v>
      </c>
      <c r="R23" s="9" t="s">
        <v>168</v>
      </c>
      <c r="S23" s="33" t="s">
        <v>169</v>
      </c>
      <c r="T23" s="42">
        <v>20566.25</v>
      </c>
      <c r="U23" s="33" t="s">
        <v>199</v>
      </c>
      <c r="V23" s="33" t="s">
        <v>378</v>
      </c>
      <c r="W23" s="33" t="s">
        <v>325</v>
      </c>
      <c r="X23" s="44">
        <v>0.2</v>
      </c>
      <c r="Y23" s="33" t="s">
        <v>379</v>
      </c>
      <c r="Z23" s="33">
        <v>40</v>
      </c>
      <c r="AA23" s="43">
        <v>0.955</v>
      </c>
      <c r="AB23" s="33" t="s">
        <v>380</v>
      </c>
      <c r="AC23" s="33" t="s">
        <v>204</v>
      </c>
      <c r="AD23" s="34" t="s">
        <v>381</v>
      </c>
    </row>
    <row r="24" ht="50" customHeight="1" spans="1:30">
      <c r="A24" s="37" t="s">
        <v>382</v>
      </c>
      <c r="B24" s="33"/>
      <c r="C24" s="36"/>
      <c r="D24" s="33"/>
      <c r="E24" s="33"/>
      <c r="F24" s="35"/>
      <c r="G24" s="33"/>
      <c r="H24" s="33"/>
      <c r="I24" s="9"/>
      <c r="J24" s="36"/>
      <c r="K24" s="33"/>
      <c r="L24" s="38"/>
      <c r="M24" s="39"/>
      <c r="N24" s="33"/>
      <c r="O24" s="33"/>
      <c r="P24" s="33"/>
      <c r="Q24" s="45">
        <f>SUM(Q4:Q23)</f>
        <v>1020732</v>
      </c>
      <c r="R24" s="42"/>
      <c r="S24" s="42"/>
      <c r="T24" s="45">
        <f>SUM(T4:T23)</f>
        <v>255183</v>
      </c>
      <c r="U24" s="33"/>
      <c r="V24" s="33"/>
      <c r="W24" s="33"/>
      <c r="X24" s="44"/>
      <c r="Y24" s="33"/>
      <c r="Z24" s="33"/>
      <c r="AA24" s="43"/>
      <c r="AB24" s="33"/>
      <c r="AC24" s="33"/>
      <c r="AD24" s="33"/>
    </row>
    <row r="25" ht="50" customHeight="1" spans="1:30">
      <c r="A25" s="33" t="s">
        <v>152</v>
      </c>
      <c r="B25" s="35" t="s">
        <v>383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</row>
    <row r="27" customHeight="1" spans="26:26">
      <c r="Z27" s="33"/>
    </row>
    <row r="37" spans="15:15">
      <c r="O37" s="27" t="s">
        <v>384</v>
      </c>
    </row>
  </sheetData>
  <autoFilter ref="A3:AD25">
    <extLst/>
  </autoFilter>
  <mergeCells count="25">
    <mergeCell ref="A1:AD1"/>
    <mergeCell ref="U2:Y2"/>
    <mergeCell ref="Z2:AC2"/>
    <mergeCell ref="B25:AD2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D2:AD3"/>
  </mergeCells>
  <dataValidations count="1">
    <dataValidation type="list" allowBlank="1" showInputMessage="1" showErrorMessage="1" sqref="T29">
      <formula1>$T$29:$T$31</formula1>
    </dataValidation>
  </dataValidations>
  <pageMargins left="0.196527777777778" right="0.0388888888888889" top="0.75" bottom="0.75" header="0.3" footer="0.3"/>
  <pageSetup paperSize="9" scale="4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topLeftCell="L1" workbookViewId="0">
      <selection activeCell="AF4" sqref="AF4"/>
    </sheetView>
  </sheetViews>
  <sheetFormatPr defaultColWidth="9" defaultRowHeight="13.5"/>
  <cols>
    <col min="1" max="1" width="4.375" style="1" customWidth="1"/>
    <col min="2" max="2" width="9.375" style="1" customWidth="1"/>
    <col min="3" max="4" width="9" style="1"/>
    <col min="5" max="5" width="10.875" style="1" customWidth="1"/>
    <col min="6" max="6" width="14.75" style="1" customWidth="1"/>
    <col min="7" max="7" width="14.625" style="1" customWidth="1"/>
    <col min="8" max="8" width="14" style="1" customWidth="1"/>
    <col min="9" max="9" width="4.875" style="1" customWidth="1"/>
    <col min="10" max="10" width="10.25" style="1" customWidth="1"/>
    <col min="11" max="11" width="15.25" style="1" customWidth="1"/>
    <col min="12" max="14" width="10.875" style="1" customWidth="1"/>
    <col min="15" max="15" width="18" style="1" customWidth="1"/>
    <col min="16" max="16" width="17" style="1" customWidth="1"/>
    <col min="17" max="17" width="12.25" style="1" customWidth="1"/>
    <col min="18" max="18" width="9" style="1"/>
    <col min="19" max="19" width="9.75" style="1" customWidth="1"/>
    <col min="20" max="20" width="14" style="1" customWidth="1"/>
    <col min="21" max="21" width="12.25" style="1" customWidth="1"/>
    <col min="22" max="22" width="11.75" style="1" customWidth="1"/>
    <col min="23" max="23" width="7.75" style="1" customWidth="1"/>
    <col min="24" max="24" width="6.625" style="1" customWidth="1"/>
    <col min="25" max="25" width="6.5" style="1" customWidth="1"/>
    <col min="26" max="26" width="8.5" style="1" customWidth="1"/>
    <col min="27" max="31" width="7.5" style="1" customWidth="1"/>
    <col min="32" max="32" width="17.375" style="1" customWidth="1"/>
    <col min="33" max="16384" width="9" style="1"/>
  </cols>
  <sheetData>
    <row r="1" s="1" customFormat="1" ht="36" customHeight="1" spans="1:32">
      <c r="A1" s="3" t="s">
        <v>385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="1" customFormat="1" ht="35" customHeight="1" spans="1:32">
      <c r="A2" s="4" t="s">
        <v>16</v>
      </c>
      <c r="B2" s="4" t="s">
        <v>17</v>
      </c>
      <c r="C2" s="4" t="s">
        <v>18</v>
      </c>
      <c r="D2" s="5" t="s">
        <v>19</v>
      </c>
      <c r="E2" s="5" t="s">
        <v>386</v>
      </c>
      <c r="F2" s="5" t="s">
        <v>21</v>
      </c>
      <c r="G2" s="5" t="s">
        <v>22</v>
      </c>
      <c r="H2" s="5" t="s">
        <v>23</v>
      </c>
      <c r="I2" s="16" t="s">
        <v>24</v>
      </c>
      <c r="J2" s="4" t="s">
        <v>387</v>
      </c>
      <c r="K2" s="4" t="s">
        <v>29</v>
      </c>
      <c r="L2" s="4" t="s">
        <v>27</v>
      </c>
      <c r="M2" s="4" t="s">
        <v>28</v>
      </c>
      <c r="N2" s="4" t="s">
        <v>30</v>
      </c>
      <c r="O2" s="17" t="s">
        <v>388</v>
      </c>
      <c r="P2" s="18"/>
      <c r="Q2" s="4" t="s">
        <v>31</v>
      </c>
      <c r="R2" s="4" t="s">
        <v>32</v>
      </c>
      <c r="S2" s="4" t="s">
        <v>389</v>
      </c>
      <c r="T2" s="17" t="s">
        <v>34</v>
      </c>
      <c r="U2" s="22"/>
      <c r="V2" s="18"/>
      <c r="W2" s="23" t="s">
        <v>35</v>
      </c>
      <c r="X2" s="23"/>
      <c r="Y2" s="23"/>
      <c r="Z2" s="23"/>
      <c r="AA2" s="23"/>
      <c r="AB2" s="23" t="s">
        <v>36</v>
      </c>
      <c r="AC2" s="23"/>
      <c r="AD2" s="23"/>
      <c r="AE2" s="23"/>
      <c r="AF2" s="5" t="s">
        <v>37</v>
      </c>
    </row>
    <row r="3" s="1" customFormat="1" ht="66" customHeight="1" spans="1:32">
      <c r="A3" s="6"/>
      <c r="B3" s="6"/>
      <c r="C3" s="6"/>
      <c r="D3" s="7"/>
      <c r="E3" s="7"/>
      <c r="F3" s="7"/>
      <c r="G3" s="7"/>
      <c r="H3" s="7"/>
      <c r="I3" s="19"/>
      <c r="J3" s="6"/>
      <c r="K3" s="6"/>
      <c r="L3" s="6"/>
      <c r="M3" s="6"/>
      <c r="N3" s="6"/>
      <c r="O3" s="20" t="s">
        <v>38</v>
      </c>
      <c r="P3" s="20" t="s">
        <v>39</v>
      </c>
      <c r="Q3" s="6"/>
      <c r="R3" s="6"/>
      <c r="S3" s="6"/>
      <c r="T3" s="24" t="s">
        <v>390</v>
      </c>
      <c r="U3" s="20" t="s">
        <v>391</v>
      </c>
      <c r="V3" s="20" t="s">
        <v>41</v>
      </c>
      <c r="W3" s="7" t="s">
        <v>42</v>
      </c>
      <c r="X3" s="7" t="s">
        <v>43</v>
      </c>
      <c r="Y3" s="7" t="s">
        <v>44</v>
      </c>
      <c r="Z3" s="7" t="s">
        <v>45</v>
      </c>
      <c r="AA3" s="7" t="s">
        <v>46</v>
      </c>
      <c r="AB3" s="7" t="s">
        <v>44</v>
      </c>
      <c r="AC3" s="7" t="s">
        <v>47</v>
      </c>
      <c r="AD3" s="7" t="s">
        <v>43</v>
      </c>
      <c r="AE3" s="7" t="s">
        <v>46</v>
      </c>
      <c r="AF3" s="7"/>
    </row>
    <row r="4" s="2" customFormat="1" ht="64" customHeight="1" spans="1:32">
      <c r="A4" s="8">
        <v>1</v>
      </c>
      <c r="B4" s="86" t="s">
        <v>392</v>
      </c>
      <c r="C4" s="8" t="s">
        <v>393</v>
      </c>
      <c r="D4" s="9" t="s">
        <v>394</v>
      </c>
      <c r="E4" s="10" t="s">
        <v>395</v>
      </c>
      <c r="F4" s="11" t="s">
        <v>396</v>
      </c>
      <c r="G4" s="87" t="s">
        <v>397</v>
      </c>
      <c r="H4" s="12" t="s">
        <v>398</v>
      </c>
      <c r="I4" s="8" t="s">
        <v>399</v>
      </c>
      <c r="J4" s="21">
        <v>900</v>
      </c>
      <c r="K4" s="9" t="s">
        <v>400</v>
      </c>
      <c r="L4" s="21" t="s">
        <v>401</v>
      </c>
      <c r="M4" s="9" t="s">
        <v>402</v>
      </c>
      <c r="N4" s="9" t="s">
        <v>403</v>
      </c>
      <c r="O4" s="9" t="s">
        <v>404</v>
      </c>
      <c r="P4" s="9">
        <v>3060435</v>
      </c>
      <c r="Q4" s="8" t="s">
        <v>168</v>
      </c>
      <c r="R4" s="8" t="s">
        <v>114</v>
      </c>
      <c r="S4" s="8">
        <v>76.510875</v>
      </c>
      <c r="T4" s="8" t="s">
        <v>405</v>
      </c>
      <c r="U4" s="8">
        <v>1596750</v>
      </c>
      <c r="V4" s="8">
        <v>399200</v>
      </c>
      <c r="W4" s="21" t="s">
        <v>62</v>
      </c>
      <c r="X4" s="9" t="s">
        <v>406</v>
      </c>
      <c r="Y4" s="21" t="s">
        <v>407</v>
      </c>
      <c r="Z4" s="25">
        <v>0.211</v>
      </c>
      <c r="AA4" s="9" t="s">
        <v>408</v>
      </c>
      <c r="AB4" s="21" t="s">
        <v>409</v>
      </c>
      <c r="AC4" s="25">
        <v>0.98</v>
      </c>
      <c r="AD4" s="26" t="s">
        <v>410</v>
      </c>
      <c r="AE4" s="9" t="s">
        <v>411</v>
      </c>
      <c r="AF4" s="8" t="s">
        <v>412</v>
      </c>
    </row>
    <row r="5" s="1" customFormat="1" ht="31" customHeight="1" spans="1:3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="1" customFormat="1" ht="19" customHeight="1" spans="1:3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="1" customFormat="1" ht="19" customHeight="1" spans="1:3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="1" customFormat="1" ht="19" customHeight="1" spans="1:3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="1" customFormat="1" ht="19" customHeight="1" spans="1:3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="1" customFormat="1" ht="23" customHeight="1" spans="1:3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="1" customFormat="1" ht="19" customHeight="1" spans="1:32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="1" customFormat="1" ht="33" customHeight="1" spans="1:32">
      <c r="A12" s="13" t="s">
        <v>152</v>
      </c>
      <c r="B12" s="15" t="s">
        <v>153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4" s="1" customFormat="1" spans="28:28">
      <c r="AB14" s="13"/>
    </row>
  </sheetData>
  <mergeCells count="24">
    <mergeCell ref="A1:AF1"/>
    <mergeCell ref="O2:P2"/>
    <mergeCell ref="T2:V2"/>
    <mergeCell ref="W2:AA2"/>
    <mergeCell ref="AB2:AE2"/>
    <mergeCell ref="B12:AF1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Q2:Q3"/>
    <mergeCell ref="R2:R3"/>
    <mergeCell ref="S2:S3"/>
    <mergeCell ref="AF2:AF3"/>
  </mergeCells>
  <dataValidations count="1">
    <dataValidation type="list" allowBlank="1" showInputMessage="1" showErrorMessage="1" sqref="S16 T16 U16 V16">
      <formula1>$S$16:$S$18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扶贫项目</vt:lpstr>
      <vt:lpstr>社会（户用）投资项目</vt:lpstr>
      <vt:lpstr>社会（企业）投资项目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赵人民</cp:lastModifiedBy>
  <dcterms:created xsi:type="dcterms:W3CDTF">2018-10-18T03:08:00Z</dcterms:created>
  <dcterms:modified xsi:type="dcterms:W3CDTF">2025-02-14T01:04:50Z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03ACB0CCF28B4067B6815329CB7F6FD4</vt:lpwstr>
  </property>
</Properties>
</file>