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Sheet2!$A$4:$L$55</definedName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<sst xmlns="http://schemas.openxmlformats.org/spreadsheetml/2006/main" count="267" uniqueCount="84">
  <si>
    <t>附件2</t>
  </si>
  <si>
    <t>三亚故事文化产业发展有限公司商品房销售备案价目表</t>
  </si>
  <si>
    <t>楼盘（项目）名称：海棠故事                                                销售企业名称：三亚故事文化产业发展有限公司</t>
  </si>
  <si>
    <t>楼号</t>
  </si>
  <si>
    <t>房号</t>
  </si>
  <si>
    <t>房屋总层</t>
  </si>
  <si>
    <t>房屋楼层</t>
  </si>
  <si>
    <t>户型</t>
  </si>
  <si>
    <t>建筑面积（㎡）</t>
  </si>
  <si>
    <t>毛坯价
（元/㎡）</t>
  </si>
  <si>
    <t>毛坯总价（元）</t>
  </si>
  <si>
    <t>装修价
（元/㎡）</t>
  </si>
  <si>
    <t>房屋销售总价（元/套）</t>
  </si>
  <si>
    <t>销售状态</t>
  </si>
  <si>
    <t>备注</t>
  </si>
  <si>
    <t>北区组团商业1-1#</t>
  </si>
  <si>
    <t>1#</t>
  </si>
  <si>
    <t>负1层-2层</t>
  </si>
  <si>
    <t>开间</t>
  </si>
  <si>
    <t>未售</t>
  </si>
  <si>
    <t>北区组团商业1-4#</t>
  </si>
  <si>
    <t>4#</t>
  </si>
  <si>
    <t>北区组团商业1-5#</t>
  </si>
  <si>
    <t>5#</t>
  </si>
  <si>
    <t>北区组团商业2-2#</t>
  </si>
  <si>
    <t>2#</t>
  </si>
  <si>
    <t>北区组团商业5-1#</t>
  </si>
  <si>
    <t>北区组团商业5-2#</t>
  </si>
  <si>
    <t>北区组团商业5-3#</t>
  </si>
  <si>
    <t>3#</t>
  </si>
  <si>
    <t>北区组团商业5-4#</t>
  </si>
  <si>
    <t>北区组团商业5-5#</t>
  </si>
  <si>
    <t>北区组团商业6-1#</t>
  </si>
  <si>
    <t>北区组团商业6-2#</t>
  </si>
  <si>
    <t>北区组团商业6-3#</t>
  </si>
  <si>
    <t>北区组团商业7-1#</t>
  </si>
  <si>
    <t>北区组团商业7-2#</t>
  </si>
  <si>
    <t>北区组团商业8-10#</t>
  </si>
  <si>
    <t>10#</t>
  </si>
  <si>
    <t>北区组团商业8-9#</t>
  </si>
  <si>
    <t>9#</t>
  </si>
  <si>
    <t>北区组团商业8-8#</t>
  </si>
  <si>
    <t>8#</t>
  </si>
  <si>
    <t>北区组团商业8-7#</t>
  </si>
  <si>
    <t>7#</t>
  </si>
  <si>
    <t>北区组团商业8-4#</t>
  </si>
  <si>
    <t>北区组团商业8-3#</t>
  </si>
  <si>
    <t>北区组团商业8-2#</t>
  </si>
  <si>
    <t>北区组团商业12-1#</t>
  </si>
  <si>
    <t>北区组团商业12-2#</t>
  </si>
  <si>
    <t>北区组团商业12-3#</t>
  </si>
  <si>
    <t>北区组团商业12-4#</t>
  </si>
  <si>
    <t>北区组团商业12-5#</t>
  </si>
  <si>
    <t>北区组团商业12-6#</t>
  </si>
  <si>
    <t>6#</t>
  </si>
  <si>
    <t>北区组团商业13-1#</t>
  </si>
  <si>
    <t>北区组团商业13-2#</t>
  </si>
  <si>
    <t>北区组团商业14-2#</t>
  </si>
  <si>
    <t>北区组团商业14-4#</t>
  </si>
  <si>
    <t>北区组团商业14-5#</t>
  </si>
  <si>
    <t>北区组团商业14-6#</t>
  </si>
  <si>
    <t>北区组团商业14-9#</t>
  </si>
  <si>
    <t>北区组团商业14-10#</t>
  </si>
  <si>
    <t>北区组团商业14-11#</t>
  </si>
  <si>
    <t>11#</t>
  </si>
  <si>
    <t>北区组团商业14-12#</t>
  </si>
  <si>
    <t>12#</t>
  </si>
  <si>
    <t>北区组团商业15-5#</t>
  </si>
  <si>
    <t>北区组团商业15-2#</t>
  </si>
  <si>
    <t>北区组团商业17-1#</t>
  </si>
  <si>
    <t>北区组团商业17-2#</t>
  </si>
  <si>
    <t>北区组团商业17-3#</t>
  </si>
  <si>
    <t>北区组团商业17-4#</t>
  </si>
  <si>
    <t>北区组团商业18-1#</t>
  </si>
  <si>
    <t>北区组团商业18-2#</t>
  </si>
  <si>
    <t>北区组团商业18-3#</t>
  </si>
  <si>
    <t>北区组团商业21-2#</t>
  </si>
  <si>
    <t>北区组团商业21-3#</t>
  </si>
  <si>
    <t>北区组团商业22-1#</t>
  </si>
  <si>
    <t>北区组团商业24#</t>
  </si>
  <si>
    <t>\</t>
  </si>
  <si>
    <t>负1层-1层</t>
  </si>
  <si>
    <t>合计</t>
  </si>
  <si>
    <t>均价68048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</si>
</sst>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27">
    <font>
      <sz val="11"/>
      <color indexed="8"/>
      <name val="等线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6"/>
      <color indexed="8"/>
      <name val="方正小标宋_GBK"/>
      <charset val="134"/>
    </font>
    <font>
      <sz val="12"/>
      <color theme="1"/>
      <name val="仿宋"/>
      <charset val="134"/>
    </font>
    <font>
      <b/>
      <sz val="11"/>
      <name val="宋体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9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workbookViewId="0">
      <pane ySplit="4" topLeftCell="A5" activePane="bottomLeft" state="frozen"/>
      <selection/>
      <selection pane="bottomLeft" activeCell="A2" sqref="A2:L2"/>
    </sheetView>
  </sheetViews>
  <sheetFormatPr defaultColWidth="8.91666666666667" defaultRowHeight="13.5"/>
  <cols>
    <col min="1" max="1" width="17.8166666666667" style="1" customWidth="1"/>
    <col min="2" max="2" width="6.64166666666667" style="1" customWidth="1"/>
    <col min="3" max="3" width="8.86666666666667" style="1" customWidth="1"/>
    <col min="4" max="4" width="9.875" style="1" customWidth="1"/>
    <col min="5" max="5" width="8.49166666666667" style="1" customWidth="1"/>
    <col min="6" max="6" width="9.35833333333333" style="1" customWidth="1"/>
    <col min="7" max="7" width="11.5" style="1" customWidth="1"/>
    <col min="8" max="8" width="12" style="1" customWidth="1"/>
    <col min="9" max="9" width="9.89166666666667" style="1" customWidth="1"/>
    <col min="10" max="10" width="15" style="1" customWidth="1"/>
    <col min="11" max="11" width="9.30833333333333" style="1" customWidth="1"/>
    <col min="12" max="12" width="9.625" style="1" customWidth="1"/>
    <col min="13" max="16384" width="8.91666666666667" style="1"/>
  </cols>
  <sheetData>
    <row r="1" s="1" customFormat="1" ht="22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22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3" customFormat="1" ht="48" customHeight="1" spans="1:12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</row>
    <row r="5" s="2" customFormat="1" ht="22" customHeight="1" spans="1:12">
      <c r="A5" s="10" t="s">
        <v>15</v>
      </c>
      <c r="B5" s="10" t="s">
        <v>16</v>
      </c>
      <c r="C5" s="10">
        <v>3</v>
      </c>
      <c r="D5" s="10" t="s">
        <v>17</v>
      </c>
      <c r="E5" s="10" t="s">
        <v>18</v>
      </c>
      <c r="F5" s="11">
        <v>509.82</v>
      </c>
      <c r="G5" s="11">
        <f>H5/F5</f>
        <v>63081.3063490289</v>
      </c>
      <c r="H5" s="12">
        <v>32160111.6028619</v>
      </c>
      <c r="I5" s="21">
        <v>0</v>
      </c>
      <c r="J5" s="12">
        <f>H5</f>
        <v>32160111.6028619</v>
      </c>
      <c r="K5" s="10" t="s">
        <v>19</v>
      </c>
      <c r="L5" s="22"/>
    </row>
    <row r="6" s="2" customFormat="1" ht="22" customHeight="1" spans="1:12">
      <c r="A6" s="10" t="s">
        <v>20</v>
      </c>
      <c r="B6" s="10" t="s">
        <v>21</v>
      </c>
      <c r="C6" s="10">
        <v>3</v>
      </c>
      <c r="D6" s="10" t="s">
        <v>17</v>
      </c>
      <c r="E6" s="10" t="s">
        <v>18</v>
      </c>
      <c r="F6" s="13">
        <v>594.61</v>
      </c>
      <c r="G6" s="11">
        <f>H6/F6</f>
        <v>71082.3675015435</v>
      </c>
      <c r="H6" s="12">
        <v>42266286.5400928</v>
      </c>
      <c r="I6" s="21">
        <v>0</v>
      </c>
      <c r="J6" s="12">
        <f>H6</f>
        <v>42266286.5400928</v>
      </c>
      <c r="K6" s="10" t="s">
        <v>19</v>
      </c>
      <c r="L6" s="22"/>
    </row>
    <row r="7" s="2" customFormat="1" ht="22" customHeight="1" spans="1:12">
      <c r="A7" s="10" t="s">
        <v>22</v>
      </c>
      <c r="B7" s="10" t="s">
        <v>23</v>
      </c>
      <c r="C7" s="10">
        <v>3</v>
      </c>
      <c r="D7" s="10" t="s">
        <v>17</v>
      </c>
      <c r="E7" s="10" t="s">
        <v>18</v>
      </c>
      <c r="F7" s="13">
        <v>668.03</v>
      </c>
      <c r="G7" s="11">
        <f>H7/F7</f>
        <v>75179.591069596</v>
      </c>
      <c r="H7" s="12">
        <v>50222222.2222222</v>
      </c>
      <c r="I7" s="21">
        <v>0</v>
      </c>
      <c r="J7" s="12">
        <f>H7</f>
        <v>50222222.2222222</v>
      </c>
      <c r="K7" s="10" t="s">
        <v>19</v>
      </c>
      <c r="L7" s="23"/>
    </row>
    <row r="8" s="2" customFormat="1" ht="22" customHeight="1" spans="1:12">
      <c r="A8" s="10" t="s">
        <v>24</v>
      </c>
      <c r="B8" s="10" t="s">
        <v>25</v>
      </c>
      <c r="C8" s="10">
        <v>3</v>
      </c>
      <c r="D8" s="10" t="s">
        <v>17</v>
      </c>
      <c r="E8" s="10" t="s">
        <v>18</v>
      </c>
      <c r="F8" s="13">
        <v>514.01</v>
      </c>
      <c r="G8" s="11">
        <f>H8/F8</f>
        <v>56152.2688446768</v>
      </c>
      <c r="H8" s="12">
        <v>28862827.7088523</v>
      </c>
      <c r="I8" s="21">
        <v>0</v>
      </c>
      <c r="J8" s="12">
        <f>H8</f>
        <v>28862827.7088523</v>
      </c>
      <c r="K8" s="10" t="s">
        <v>19</v>
      </c>
      <c r="L8" s="24"/>
    </row>
    <row r="9" s="2" customFormat="1" ht="22" customHeight="1" spans="1:12">
      <c r="A9" s="14" t="s">
        <v>26</v>
      </c>
      <c r="B9" s="14" t="s">
        <v>16</v>
      </c>
      <c r="C9" s="14">
        <v>3</v>
      </c>
      <c r="D9" s="14" t="s">
        <v>17</v>
      </c>
      <c r="E9" s="14" t="s">
        <v>18</v>
      </c>
      <c r="F9" s="15">
        <v>621.13</v>
      </c>
      <c r="G9" s="11">
        <v>73469.6718735688</v>
      </c>
      <c r="H9" s="16">
        <v>45634217.2908298</v>
      </c>
      <c r="I9" s="25">
        <v>0</v>
      </c>
      <c r="J9" s="12">
        <v>45634217.2908298</v>
      </c>
      <c r="K9" s="14" t="s">
        <v>19</v>
      </c>
      <c r="L9" s="24"/>
    </row>
    <row r="10" s="2" customFormat="1" ht="22" customHeight="1" spans="1:12">
      <c r="A10" s="14" t="s">
        <v>27</v>
      </c>
      <c r="B10" s="14" t="s">
        <v>25</v>
      </c>
      <c r="C10" s="14">
        <v>3</v>
      </c>
      <c r="D10" s="14" t="s">
        <v>17</v>
      </c>
      <c r="E10" s="14" t="s">
        <v>18</v>
      </c>
      <c r="F10" s="15">
        <v>748.11</v>
      </c>
      <c r="G10" s="11">
        <v>79470.508353167</v>
      </c>
      <c r="H10" s="16">
        <v>59452682.0040878</v>
      </c>
      <c r="I10" s="25">
        <v>0</v>
      </c>
      <c r="J10" s="12">
        <v>59452682.0040878</v>
      </c>
      <c r="K10" s="14" t="s">
        <v>19</v>
      </c>
      <c r="L10" s="24"/>
    </row>
    <row r="11" s="2" customFormat="1" ht="22" customHeight="1" spans="1:12">
      <c r="A11" s="14" t="s">
        <v>28</v>
      </c>
      <c r="B11" s="14" t="s">
        <v>29</v>
      </c>
      <c r="C11" s="14">
        <v>3</v>
      </c>
      <c r="D11" s="14" t="s">
        <v>17</v>
      </c>
      <c r="E11" s="14" t="s">
        <v>18</v>
      </c>
      <c r="F11" s="15">
        <v>675.08</v>
      </c>
      <c r="G11" s="11">
        <v>86858.2058141472</v>
      </c>
      <c r="H11" s="16">
        <v>58636237.5810145</v>
      </c>
      <c r="I11" s="25">
        <v>0</v>
      </c>
      <c r="J11" s="12">
        <v>58636237.5810145</v>
      </c>
      <c r="K11" s="14" t="s">
        <v>19</v>
      </c>
      <c r="L11" s="24"/>
    </row>
    <row r="12" s="2" customFormat="1" ht="22" customHeight="1" spans="1:12">
      <c r="A12" s="14" t="s">
        <v>30</v>
      </c>
      <c r="B12" s="14" t="s">
        <v>21</v>
      </c>
      <c r="C12" s="14">
        <v>3</v>
      </c>
      <c r="D12" s="14" t="s">
        <v>17</v>
      </c>
      <c r="E12" s="14" t="s">
        <v>18</v>
      </c>
      <c r="F12" s="15">
        <v>623.24</v>
      </c>
      <c r="G12" s="11">
        <v>79787.6157330001</v>
      </c>
      <c r="H12" s="16">
        <v>49726833.629435</v>
      </c>
      <c r="I12" s="25">
        <v>0</v>
      </c>
      <c r="J12" s="12">
        <v>49726833.629435</v>
      </c>
      <c r="K12" s="14" t="s">
        <v>19</v>
      </c>
      <c r="L12" s="24"/>
    </row>
    <row r="13" s="2" customFormat="1" ht="22" customHeight="1" spans="1:12">
      <c r="A13" s="14" t="s">
        <v>31</v>
      </c>
      <c r="B13" s="14" t="s">
        <v>23</v>
      </c>
      <c r="C13" s="14">
        <v>3</v>
      </c>
      <c r="D13" s="14" t="s">
        <v>17</v>
      </c>
      <c r="E13" s="14" t="s">
        <v>18</v>
      </c>
      <c r="F13" s="15">
        <v>634.3</v>
      </c>
      <c r="G13" s="11">
        <v>82535.3208410773</v>
      </c>
      <c r="H13" s="16">
        <v>52352154.0094953</v>
      </c>
      <c r="I13" s="25">
        <v>0</v>
      </c>
      <c r="J13" s="12">
        <v>52352154.0094953</v>
      </c>
      <c r="K13" s="14" t="s">
        <v>19</v>
      </c>
      <c r="L13" s="24"/>
    </row>
    <row r="14" s="2" customFormat="1" ht="22" customHeight="1" spans="1:12">
      <c r="A14" s="14" t="s">
        <v>32</v>
      </c>
      <c r="B14" s="14" t="s">
        <v>16</v>
      </c>
      <c r="C14" s="14">
        <v>3</v>
      </c>
      <c r="D14" s="14" t="s">
        <v>17</v>
      </c>
      <c r="E14" s="14" t="s">
        <v>18</v>
      </c>
      <c r="F14" s="17">
        <v>539.59</v>
      </c>
      <c r="G14" s="11">
        <f>H14/F14</f>
        <v>60835.3962280815</v>
      </c>
      <c r="H14" s="16">
        <v>32826171.4507105</v>
      </c>
      <c r="I14" s="25">
        <v>0</v>
      </c>
      <c r="J14" s="12">
        <f>H14</f>
        <v>32826171.4507105</v>
      </c>
      <c r="K14" s="14" t="s">
        <v>19</v>
      </c>
      <c r="L14" s="24"/>
    </row>
    <row r="15" s="2" customFormat="1" ht="22" customHeight="1" spans="1:12">
      <c r="A15" s="10" t="s">
        <v>33</v>
      </c>
      <c r="B15" s="10" t="s">
        <v>25</v>
      </c>
      <c r="C15" s="10">
        <v>3</v>
      </c>
      <c r="D15" s="10" t="s">
        <v>17</v>
      </c>
      <c r="E15" s="10" t="s">
        <v>18</v>
      </c>
      <c r="F15" s="11">
        <v>503.88</v>
      </c>
      <c r="G15" s="11">
        <f>H15/F15</f>
        <v>63857.8603074045</v>
      </c>
      <c r="H15" s="12">
        <v>32176698.651695</v>
      </c>
      <c r="I15" s="21">
        <v>0</v>
      </c>
      <c r="J15" s="12">
        <f>H15</f>
        <v>32176698.651695</v>
      </c>
      <c r="K15" s="10" t="s">
        <v>19</v>
      </c>
      <c r="L15" s="24"/>
    </row>
    <row r="16" s="2" customFormat="1" ht="22" customHeight="1" spans="1:12">
      <c r="A16" s="10" t="s">
        <v>34</v>
      </c>
      <c r="B16" s="10" t="s">
        <v>29</v>
      </c>
      <c r="C16" s="10">
        <v>3</v>
      </c>
      <c r="D16" s="10" t="s">
        <v>17</v>
      </c>
      <c r="E16" s="10" t="s">
        <v>18</v>
      </c>
      <c r="F16" s="11">
        <v>619.01</v>
      </c>
      <c r="G16" s="11">
        <v>63921.5806860051</v>
      </c>
      <c r="H16" s="12">
        <v>39568097.660444</v>
      </c>
      <c r="I16" s="21">
        <v>0</v>
      </c>
      <c r="J16" s="12">
        <v>39568097.660444</v>
      </c>
      <c r="K16" s="10" t="s">
        <v>19</v>
      </c>
      <c r="L16" s="24"/>
    </row>
    <row r="17" s="2" customFormat="1" ht="22" customHeight="1" spans="1:12">
      <c r="A17" s="10" t="s">
        <v>35</v>
      </c>
      <c r="B17" s="10" t="s">
        <v>16</v>
      </c>
      <c r="C17" s="10">
        <v>3</v>
      </c>
      <c r="D17" s="10" t="s">
        <v>17</v>
      </c>
      <c r="E17" s="10" t="s">
        <v>18</v>
      </c>
      <c r="F17" s="11">
        <v>510.52</v>
      </c>
      <c r="G17" s="11">
        <f t="shared" ref="G17:G25" si="0">H17/F17</f>
        <v>61617.1604416193</v>
      </c>
      <c r="H17" s="12">
        <v>31456792.7486555</v>
      </c>
      <c r="I17" s="21">
        <v>0</v>
      </c>
      <c r="J17" s="12">
        <f t="shared" ref="J17:J25" si="1">H17</f>
        <v>31456792.7486555</v>
      </c>
      <c r="K17" s="10" t="s">
        <v>19</v>
      </c>
      <c r="L17" s="24"/>
    </row>
    <row r="18" s="2" customFormat="1" ht="22" customHeight="1" spans="1:12">
      <c r="A18" s="10" t="s">
        <v>36</v>
      </c>
      <c r="B18" s="10" t="s">
        <v>25</v>
      </c>
      <c r="C18" s="10">
        <v>3</v>
      </c>
      <c r="D18" s="10" t="s">
        <v>17</v>
      </c>
      <c r="E18" s="10" t="s">
        <v>18</v>
      </c>
      <c r="F18" s="11">
        <v>516.93</v>
      </c>
      <c r="G18" s="11">
        <f t="shared" si="0"/>
        <v>63865.550370927</v>
      </c>
      <c r="H18" s="12">
        <v>33014018.9532433</v>
      </c>
      <c r="I18" s="21">
        <v>0</v>
      </c>
      <c r="J18" s="12">
        <f t="shared" si="1"/>
        <v>33014018.9532433</v>
      </c>
      <c r="K18" s="10" t="s">
        <v>19</v>
      </c>
      <c r="L18" s="24"/>
    </row>
    <row r="19" s="4" customFormat="1" ht="22" customHeight="1" spans="1:12">
      <c r="A19" s="10" t="s">
        <v>37</v>
      </c>
      <c r="B19" s="10" t="s">
        <v>38</v>
      </c>
      <c r="C19" s="10">
        <v>3</v>
      </c>
      <c r="D19" s="10" t="s">
        <v>17</v>
      </c>
      <c r="E19" s="10" t="s">
        <v>18</v>
      </c>
      <c r="F19" s="11">
        <v>508.82</v>
      </c>
      <c r="G19" s="11">
        <f t="shared" si="0"/>
        <v>60669.7151760518</v>
      </c>
      <c r="H19" s="12">
        <v>30869964.4758787</v>
      </c>
      <c r="I19" s="21">
        <v>0</v>
      </c>
      <c r="J19" s="12">
        <f t="shared" si="1"/>
        <v>30869964.4758787</v>
      </c>
      <c r="K19" s="10" t="s">
        <v>19</v>
      </c>
      <c r="L19" s="26"/>
    </row>
    <row r="20" s="2" customFormat="1" ht="22" customHeight="1" spans="1:12">
      <c r="A20" s="10" t="s">
        <v>39</v>
      </c>
      <c r="B20" s="10" t="s">
        <v>40</v>
      </c>
      <c r="C20" s="10">
        <v>3</v>
      </c>
      <c r="D20" s="10" t="s">
        <v>17</v>
      </c>
      <c r="E20" s="10" t="s">
        <v>18</v>
      </c>
      <c r="F20" s="11">
        <v>507.74</v>
      </c>
      <c r="G20" s="11">
        <f t="shared" si="0"/>
        <v>57866.6082961845</v>
      </c>
      <c r="H20" s="12">
        <v>29381191.6963047</v>
      </c>
      <c r="I20" s="21">
        <v>0</v>
      </c>
      <c r="J20" s="12">
        <f t="shared" si="1"/>
        <v>29381191.6963047</v>
      </c>
      <c r="K20" s="10" t="s">
        <v>19</v>
      </c>
      <c r="L20" s="24"/>
    </row>
    <row r="21" s="2" customFormat="1" ht="22" customHeight="1" spans="1:12">
      <c r="A21" s="10" t="s">
        <v>41</v>
      </c>
      <c r="B21" s="10" t="s">
        <v>42</v>
      </c>
      <c r="C21" s="10">
        <v>3</v>
      </c>
      <c r="D21" s="10" t="s">
        <v>17</v>
      </c>
      <c r="E21" s="10" t="s">
        <v>18</v>
      </c>
      <c r="F21" s="11">
        <v>505.53</v>
      </c>
      <c r="G21" s="11">
        <f t="shared" si="0"/>
        <v>61447.6065581321</v>
      </c>
      <c r="H21" s="12">
        <v>31063608.5433325</v>
      </c>
      <c r="I21" s="21">
        <v>0</v>
      </c>
      <c r="J21" s="12">
        <f t="shared" si="1"/>
        <v>31063608.5433325</v>
      </c>
      <c r="K21" s="10" t="s">
        <v>19</v>
      </c>
      <c r="L21" s="24"/>
    </row>
    <row r="22" s="2" customFormat="1" ht="22" customHeight="1" spans="1:12">
      <c r="A22" s="10" t="s">
        <v>43</v>
      </c>
      <c r="B22" s="10" t="s">
        <v>44</v>
      </c>
      <c r="C22" s="10">
        <v>3</v>
      </c>
      <c r="D22" s="10" t="s">
        <v>17</v>
      </c>
      <c r="E22" s="10" t="s">
        <v>18</v>
      </c>
      <c r="F22" s="11">
        <v>601.35</v>
      </c>
      <c r="G22" s="11">
        <f t="shared" si="0"/>
        <v>54129.5106060557</v>
      </c>
      <c r="H22" s="12">
        <v>32550781.2029516</v>
      </c>
      <c r="I22" s="21">
        <v>0</v>
      </c>
      <c r="J22" s="12">
        <f t="shared" si="1"/>
        <v>32550781.2029516</v>
      </c>
      <c r="K22" s="10" t="s">
        <v>19</v>
      </c>
      <c r="L22" s="24"/>
    </row>
    <row r="23" s="2" customFormat="1" ht="22" customHeight="1" spans="1:12">
      <c r="A23" s="10" t="s">
        <v>45</v>
      </c>
      <c r="B23" s="10" t="s">
        <v>21</v>
      </c>
      <c r="C23" s="10">
        <v>3</v>
      </c>
      <c r="D23" s="10" t="s">
        <v>17</v>
      </c>
      <c r="E23" s="10" t="s">
        <v>18</v>
      </c>
      <c r="F23" s="11">
        <v>509.48</v>
      </c>
      <c r="G23" s="11">
        <f t="shared" si="0"/>
        <v>60243.9849571604</v>
      </c>
      <c r="H23" s="12">
        <v>30693105.4559741</v>
      </c>
      <c r="I23" s="21">
        <v>0</v>
      </c>
      <c r="J23" s="12">
        <f t="shared" si="1"/>
        <v>30693105.4559741</v>
      </c>
      <c r="K23" s="10" t="s">
        <v>19</v>
      </c>
      <c r="L23" s="24"/>
    </row>
    <row r="24" s="2" customFormat="1" ht="22" customHeight="1" spans="1:12">
      <c r="A24" s="10" t="s">
        <v>46</v>
      </c>
      <c r="B24" s="10" t="s">
        <v>29</v>
      </c>
      <c r="C24" s="10">
        <v>3</v>
      </c>
      <c r="D24" s="10" t="s">
        <v>17</v>
      </c>
      <c r="E24" s="10" t="s">
        <v>18</v>
      </c>
      <c r="F24" s="11">
        <v>504.76</v>
      </c>
      <c r="G24" s="11">
        <f t="shared" si="0"/>
        <v>60807.1012645002</v>
      </c>
      <c r="H24" s="12">
        <v>30692992.4342691</v>
      </c>
      <c r="I24" s="21">
        <v>0</v>
      </c>
      <c r="J24" s="12">
        <f t="shared" si="1"/>
        <v>30692992.4342691</v>
      </c>
      <c r="K24" s="10" t="s">
        <v>19</v>
      </c>
      <c r="L24" s="24"/>
    </row>
    <row r="25" s="2" customFormat="1" ht="22" customHeight="1" spans="1:12">
      <c r="A25" s="10" t="s">
        <v>47</v>
      </c>
      <c r="B25" s="10" t="s">
        <v>25</v>
      </c>
      <c r="C25" s="10">
        <v>3</v>
      </c>
      <c r="D25" s="10" t="s">
        <v>17</v>
      </c>
      <c r="E25" s="10" t="s">
        <v>18</v>
      </c>
      <c r="F25" s="11">
        <v>505.53</v>
      </c>
      <c r="G25" s="11">
        <f t="shared" si="0"/>
        <v>60856.2490469848</v>
      </c>
      <c r="H25" s="12">
        <v>30764659.5807222</v>
      </c>
      <c r="I25" s="21">
        <v>0</v>
      </c>
      <c r="J25" s="12">
        <f t="shared" si="1"/>
        <v>30764659.5807222</v>
      </c>
      <c r="K25" s="10" t="s">
        <v>19</v>
      </c>
      <c r="L25" s="24"/>
    </row>
    <row r="26" s="2" customFormat="1" ht="22" customHeight="1" spans="1:12">
      <c r="A26" s="10" t="s">
        <v>48</v>
      </c>
      <c r="B26" s="10" t="s">
        <v>16</v>
      </c>
      <c r="C26" s="10">
        <v>3</v>
      </c>
      <c r="D26" s="10" t="s">
        <v>17</v>
      </c>
      <c r="E26" s="10" t="s">
        <v>18</v>
      </c>
      <c r="F26" s="11">
        <v>658.59</v>
      </c>
      <c r="G26" s="11">
        <v>77860.33538887</v>
      </c>
      <c r="H26" s="12">
        <v>51278038.2837559</v>
      </c>
      <c r="I26" s="21">
        <v>0</v>
      </c>
      <c r="J26" s="12">
        <v>51278038.2837559</v>
      </c>
      <c r="K26" s="10" t="s">
        <v>19</v>
      </c>
      <c r="L26" s="24"/>
    </row>
    <row r="27" s="2" customFormat="1" ht="22" customHeight="1" spans="1:12">
      <c r="A27" s="10" t="s">
        <v>49</v>
      </c>
      <c r="B27" s="10" t="s">
        <v>25</v>
      </c>
      <c r="C27" s="10">
        <v>3</v>
      </c>
      <c r="D27" s="10" t="s">
        <v>17</v>
      </c>
      <c r="E27" s="10" t="s">
        <v>18</v>
      </c>
      <c r="F27" s="11">
        <v>761.1</v>
      </c>
      <c r="G27" s="11">
        <v>70255.7208526485</v>
      </c>
      <c r="H27" s="12">
        <v>53471629.1409508</v>
      </c>
      <c r="I27" s="21">
        <v>0</v>
      </c>
      <c r="J27" s="12">
        <v>53471629.1409508</v>
      </c>
      <c r="K27" s="10" t="s">
        <v>19</v>
      </c>
      <c r="L27" s="24"/>
    </row>
    <row r="28" s="2" customFormat="1" ht="22" customHeight="1" spans="1:12">
      <c r="A28" s="10" t="s">
        <v>50</v>
      </c>
      <c r="B28" s="10" t="s">
        <v>29</v>
      </c>
      <c r="C28" s="10">
        <v>3</v>
      </c>
      <c r="D28" s="10" t="s">
        <v>17</v>
      </c>
      <c r="E28" s="10" t="s">
        <v>18</v>
      </c>
      <c r="F28" s="11">
        <v>768.55</v>
      </c>
      <c r="G28" s="11">
        <v>78916.1330193324</v>
      </c>
      <c r="H28" s="12">
        <v>60650994.0320079</v>
      </c>
      <c r="I28" s="21">
        <v>0</v>
      </c>
      <c r="J28" s="12">
        <v>60650994.0320079</v>
      </c>
      <c r="K28" s="10" t="s">
        <v>19</v>
      </c>
      <c r="L28" s="24"/>
    </row>
    <row r="29" s="2" customFormat="1" ht="22" customHeight="1" spans="1:12">
      <c r="A29" s="10" t="s">
        <v>51</v>
      </c>
      <c r="B29" s="10" t="s">
        <v>21</v>
      </c>
      <c r="C29" s="10">
        <v>3</v>
      </c>
      <c r="D29" s="10" t="s">
        <v>17</v>
      </c>
      <c r="E29" s="10" t="s">
        <v>18</v>
      </c>
      <c r="F29" s="11">
        <v>773.87</v>
      </c>
      <c r="G29" s="11">
        <v>80105.4670706155</v>
      </c>
      <c r="H29" s="12">
        <v>61991217.8019372</v>
      </c>
      <c r="I29" s="21">
        <v>0</v>
      </c>
      <c r="J29" s="12">
        <v>61991217.8019372</v>
      </c>
      <c r="K29" s="10" t="s">
        <v>19</v>
      </c>
      <c r="L29" s="24"/>
    </row>
    <row r="30" s="2" customFormat="1" ht="22" customHeight="1" spans="1:12">
      <c r="A30" s="10" t="s">
        <v>52</v>
      </c>
      <c r="B30" s="10" t="s">
        <v>23</v>
      </c>
      <c r="C30" s="10">
        <v>3</v>
      </c>
      <c r="D30" s="10" t="s">
        <v>17</v>
      </c>
      <c r="E30" s="10" t="s">
        <v>18</v>
      </c>
      <c r="F30" s="11">
        <v>621.54</v>
      </c>
      <c r="G30" s="11">
        <v>73001.7624189076</v>
      </c>
      <c r="H30" s="12">
        <v>45373515.4138478</v>
      </c>
      <c r="I30" s="21">
        <v>0</v>
      </c>
      <c r="J30" s="12">
        <v>45373515.4138478</v>
      </c>
      <c r="K30" s="10" t="s">
        <v>19</v>
      </c>
      <c r="L30" s="24"/>
    </row>
    <row r="31" s="2" customFormat="1" ht="22" customHeight="1" spans="1:12">
      <c r="A31" s="10" t="s">
        <v>53</v>
      </c>
      <c r="B31" s="10" t="s">
        <v>54</v>
      </c>
      <c r="C31" s="10">
        <v>3</v>
      </c>
      <c r="D31" s="10" t="s">
        <v>17</v>
      </c>
      <c r="E31" s="10" t="s">
        <v>18</v>
      </c>
      <c r="F31" s="11">
        <v>620.63</v>
      </c>
      <c r="G31" s="11">
        <v>66776.1051318547</v>
      </c>
      <c r="H31" s="12">
        <v>41443254.127983</v>
      </c>
      <c r="I31" s="21">
        <v>0</v>
      </c>
      <c r="J31" s="12">
        <v>41443254.127983</v>
      </c>
      <c r="K31" s="10" t="s">
        <v>19</v>
      </c>
      <c r="L31" s="24"/>
    </row>
    <row r="32" s="2" customFormat="1" ht="22" customHeight="1" spans="1:12">
      <c r="A32" s="10" t="s">
        <v>55</v>
      </c>
      <c r="B32" s="10" t="s">
        <v>16</v>
      </c>
      <c r="C32" s="10">
        <v>3</v>
      </c>
      <c r="D32" s="10" t="s">
        <v>17</v>
      </c>
      <c r="E32" s="10" t="s">
        <v>18</v>
      </c>
      <c r="F32" s="11">
        <v>615.63</v>
      </c>
      <c r="G32" s="11">
        <v>56171.6058051398</v>
      </c>
      <c r="H32" s="12">
        <v>34580925.6818182</v>
      </c>
      <c r="I32" s="21">
        <v>0</v>
      </c>
      <c r="J32" s="12">
        <v>34580925.6818182</v>
      </c>
      <c r="K32" s="10" t="s">
        <v>19</v>
      </c>
      <c r="L32" s="24"/>
    </row>
    <row r="33" s="2" customFormat="1" ht="22" customHeight="1" spans="1:12">
      <c r="A33" s="10" t="s">
        <v>56</v>
      </c>
      <c r="B33" s="10" t="s">
        <v>25</v>
      </c>
      <c r="C33" s="10">
        <v>3</v>
      </c>
      <c r="D33" s="10" t="s">
        <v>17</v>
      </c>
      <c r="E33" s="10" t="s">
        <v>18</v>
      </c>
      <c r="F33" s="11">
        <v>503.39</v>
      </c>
      <c r="G33" s="11">
        <f t="shared" ref="G33:G47" si="2">H33/F33</f>
        <v>62274.9097429188</v>
      </c>
      <c r="H33" s="12">
        <v>31348566.8154879</v>
      </c>
      <c r="I33" s="21">
        <v>0</v>
      </c>
      <c r="J33" s="12">
        <f t="shared" ref="J33:J46" si="3">H33</f>
        <v>31348566.8154879</v>
      </c>
      <c r="K33" s="10" t="s">
        <v>19</v>
      </c>
      <c r="L33" s="24"/>
    </row>
    <row r="34" s="2" customFormat="1" ht="22" customHeight="1" spans="1:12">
      <c r="A34" s="10" t="s">
        <v>57</v>
      </c>
      <c r="B34" s="10" t="s">
        <v>25</v>
      </c>
      <c r="C34" s="10">
        <v>3</v>
      </c>
      <c r="D34" s="10" t="s">
        <v>17</v>
      </c>
      <c r="E34" s="10" t="s">
        <v>18</v>
      </c>
      <c r="F34" s="11">
        <v>532.89</v>
      </c>
      <c r="G34" s="11">
        <f t="shared" si="2"/>
        <v>53807.7453787645</v>
      </c>
      <c r="H34" s="12">
        <v>28673609.4348898</v>
      </c>
      <c r="I34" s="21">
        <v>0</v>
      </c>
      <c r="J34" s="12">
        <f t="shared" si="3"/>
        <v>28673609.4348898</v>
      </c>
      <c r="K34" s="10" t="s">
        <v>19</v>
      </c>
      <c r="L34" s="24"/>
    </row>
    <row r="35" s="2" customFormat="1" ht="22" customHeight="1" spans="1:12">
      <c r="A35" s="10" t="s">
        <v>58</v>
      </c>
      <c r="B35" s="10" t="s">
        <v>21</v>
      </c>
      <c r="C35" s="10">
        <v>3</v>
      </c>
      <c r="D35" s="10" t="s">
        <v>17</v>
      </c>
      <c r="E35" s="10" t="s">
        <v>18</v>
      </c>
      <c r="F35" s="11">
        <v>505.4</v>
      </c>
      <c r="G35" s="11">
        <f t="shared" si="2"/>
        <v>53658.4126739292</v>
      </c>
      <c r="H35" s="12">
        <v>27118961.7654038</v>
      </c>
      <c r="I35" s="21">
        <v>0</v>
      </c>
      <c r="J35" s="12">
        <f t="shared" si="3"/>
        <v>27118961.7654038</v>
      </c>
      <c r="K35" s="10" t="s">
        <v>19</v>
      </c>
      <c r="L35" s="24"/>
    </row>
    <row r="36" s="2" customFormat="1" ht="22" customHeight="1" spans="1:12">
      <c r="A36" s="10" t="s">
        <v>59</v>
      </c>
      <c r="B36" s="10" t="s">
        <v>23</v>
      </c>
      <c r="C36" s="10">
        <v>3</v>
      </c>
      <c r="D36" s="10" t="s">
        <v>17</v>
      </c>
      <c r="E36" s="10" t="s">
        <v>18</v>
      </c>
      <c r="F36" s="11">
        <v>504.19</v>
      </c>
      <c r="G36" s="11">
        <f t="shared" si="2"/>
        <v>53464.2801576435</v>
      </c>
      <c r="H36" s="12">
        <v>26956155.4126823</v>
      </c>
      <c r="I36" s="21">
        <v>0</v>
      </c>
      <c r="J36" s="12">
        <f t="shared" si="3"/>
        <v>26956155.4126823</v>
      </c>
      <c r="K36" s="10" t="s">
        <v>19</v>
      </c>
      <c r="L36" s="24"/>
    </row>
    <row r="37" s="2" customFormat="1" ht="22" customHeight="1" spans="1:12">
      <c r="A37" s="10" t="s">
        <v>60</v>
      </c>
      <c r="B37" s="10" t="s">
        <v>54</v>
      </c>
      <c r="C37" s="10">
        <v>3</v>
      </c>
      <c r="D37" s="10" t="s">
        <v>17</v>
      </c>
      <c r="E37" s="10" t="s">
        <v>18</v>
      </c>
      <c r="F37" s="11">
        <v>504.08</v>
      </c>
      <c r="G37" s="11">
        <f t="shared" si="2"/>
        <v>59249.5611530694</v>
      </c>
      <c r="H37" s="12">
        <v>29866518.7860392</v>
      </c>
      <c r="I37" s="21">
        <v>0</v>
      </c>
      <c r="J37" s="12">
        <f t="shared" si="3"/>
        <v>29866518.7860392</v>
      </c>
      <c r="K37" s="10" t="s">
        <v>19</v>
      </c>
      <c r="L37" s="24"/>
    </row>
    <row r="38" s="2" customFormat="1" ht="22" customHeight="1" spans="1:12">
      <c r="A38" s="10" t="s">
        <v>61</v>
      </c>
      <c r="B38" s="10" t="s">
        <v>40</v>
      </c>
      <c r="C38" s="10">
        <v>3</v>
      </c>
      <c r="D38" s="10" t="s">
        <v>17</v>
      </c>
      <c r="E38" s="10" t="s">
        <v>18</v>
      </c>
      <c r="F38" s="11">
        <v>507.33</v>
      </c>
      <c r="G38" s="11">
        <f t="shared" si="2"/>
        <v>62155.4435790507</v>
      </c>
      <c r="H38" s="12">
        <v>31533321.1909598</v>
      </c>
      <c r="I38" s="21">
        <v>0</v>
      </c>
      <c r="J38" s="12">
        <f t="shared" si="3"/>
        <v>31533321.1909598</v>
      </c>
      <c r="K38" s="10" t="s">
        <v>19</v>
      </c>
      <c r="L38" s="24"/>
    </row>
    <row r="39" s="2" customFormat="1" ht="22" customHeight="1" spans="1:12">
      <c r="A39" s="10" t="s">
        <v>62</v>
      </c>
      <c r="B39" s="10" t="s">
        <v>38</v>
      </c>
      <c r="C39" s="10">
        <v>3</v>
      </c>
      <c r="D39" s="10" t="s">
        <v>17</v>
      </c>
      <c r="E39" s="10" t="s">
        <v>18</v>
      </c>
      <c r="F39" s="11">
        <v>506.74</v>
      </c>
      <c r="G39" s="11">
        <f t="shared" si="2"/>
        <v>60915.9821289188</v>
      </c>
      <c r="H39" s="12">
        <v>30868564.7840083</v>
      </c>
      <c r="I39" s="21">
        <v>0</v>
      </c>
      <c r="J39" s="12">
        <f t="shared" si="3"/>
        <v>30868564.7840083</v>
      </c>
      <c r="K39" s="10" t="s">
        <v>19</v>
      </c>
      <c r="L39" s="24"/>
    </row>
    <row r="40" s="2" customFormat="1" ht="22" customHeight="1" spans="1:12">
      <c r="A40" s="10" t="s">
        <v>63</v>
      </c>
      <c r="B40" s="10" t="s">
        <v>64</v>
      </c>
      <c r="C40" s="10">
        <v>3</v>
      </c>
      <c r="D40" s="10" t="s">
        <v>17</v>
      </c>
      <c r="E40" s="10" t="s">
        <v>18</v>
      </c>
      <c r="F40" s="11">
        <v>507.98</v>
      </c>
      <c r="G40" s="11">
        <f t="shared" si="2"/>
        <v>59064.2565889626</v>
      </c>
      <c r="H40" s="12">
        <v>30003461.0620612</v>
      </c>
      <c r="I40" s="21">
        <v>0</v>
      </c>
      <c r="J40" s="12">
        <f t="shared" si="3"/>
        <v>30003461.0620612</v>
      </c>
      <c r="K40" s="10" t="s">
        <v>19</v>
      </c>
      <c r="L40" s="24"/>
    </row>
    <row r="41" s="2" customFormat="1" ht="22" customHeight="1" spans="1:12">
      <c r="A41" s="10" t="s">
        <v>65</v>
      </c>
      <c r="B41" s="10" t="s">
        <v>66</v>
      </c>
      <c r="C41" s="10">
        <v>3</v>
      </c>
      <c r="D41" s="10" t="s">
        <v>17</v>
      </c>
      <c r="E41" s="10" t="s">
        <v>18</v>
      </c>
      <c r="F41" s="11">
        <v>511.8</v>
      </c>
      <c r="G41" s="11">
        <f t="shared" si="2"/>
        <v>60035.9431352362</v>
      </c>
      <c r="H41" s="12">
        <v>30726395.6966139</v>
      </c>
      <c r="I41" s="21">
        <v>0</v>
      </c>
      <c r="J41" s="12">
        <f t="shared" si="3"/>
        <v>30726395.6966139</v>
      </c>
      <c r="K41" s="10" t="s">
        <v>19</v>
      </c>
      <c r="L41" s="24"/>
    </row>
    <row r="42" s="2" customFormat="1" ht="22" customHeight="1" spans="1:12">
      <c r="A42" s="10" t="s">
        <v>67</v>
      </c>
      <c r="B42" s="10" t="s">
        <v>23</v>
      </c>
      <c r="C42" s="10">
        <v>3</v>
      </c>
      <c r="D42" s="10" t="s">
        <v>17</v>
      </c>
      <c r="E42" s="10" t="s">
        <v>18</v>
      </c>
      <c r="F42" s="11">
        <v>514.25</v>
      </c>
      <c r="G42" s="11">
        <f t="shared" si="2"/>
        <v>53040.4297520661</v>
      </c>
      <c r="H42" s="12">
        <v>27276041</v>
      </c>
      <c r="I42" s="21">
        <v>0</v>
      </c>
      <c r="J42" s="12">
        <f t="shared" si="3"/>
        <v>27276041</v>
      </c>
      <c r="K42" s="10" t="s">
        <v>19</v>
      </c>
      <c r="L42" s="24"/>
    </row>
    <row r="43" s="2" customFormat="1" ht="22" customHeight="1" spans="1:12">
      <c r="A43" s="10" t="s">
        <v>68</v>
      </c>
      <c r="B43" s="10" t="s">
        <v>25</v>
      </c>
      <c r="C43" s="10">
        <v>3</v>
      </c>
      <c r="D43" s="10" t="s">
        <v>17</v>
      </c>
      <c r="E43" s="10" t="s">
        <v>18</v>
      </c>
      <c r="F43" s="11">
        <v>511.38</v>
      </c>
      <c r="G43" s="11">
        <f t="shared" si="2"/>
        <v>57523.7499631761</v>
      </c>
      <c r="H43" s="12">
        <v>29416495.256169</v>
      </c>
      <c r="I43" s="21">
        <v>0</v>
      </c>
      <c r="J43" s="12">
        <f t="shared" si="3"/>
        <v>29416495.256169</v>
      </c>
      <c r="K43" s="10" t="s">
        <v>19</v>
      </c>
      <c r="L43" s="24"/>
    </row>
    <row r="44" s="2" customFormat="1" ht="22" customHeight="1" spans="1:12">
      <c r="A44" s="10" t="s">
        <v>69</v>
      </c>
      <c r="B44" s="10" t="s">
        <v>16</v>
      </c>
      <c r="C44" s="10">
        <v>3</v>
      </c>
      <c r="D44" s="10" t="s">
        <v>17</v>
      </c>
      <c r="E44" s="10" t="s">
        <v>18</v>
      </c>
      <c r="F44" s="11">
        <v>678.92</v>
      </c>
      <c r="G44" s="11">
        <v>86089.2137532415</v>
      </c>
      <c r="H44" s="12">
        <v>58447689.0013507</v>
      </c>
      <c r="I44" s="21">
        <v>0</v>
      </c>
      <c r="J44" s="12">
        <v>58447689.0013507</v>
      </c>
      <c r="K44" s="10" t="s">
        <v>19</v>
      </c>
      <c r="L44" s="24"/>
    </row>
    <row r="45" s="2" customFormat="1" ht="22" customHeight="1" spans="1:12">
      <c r="A45" s="10" t="s">
        <v>70</v>
      </c>
      <c r="B45" s="10" t="s">
        <v>25</v>
      </c>
      <c r="C45" s="10">
        <v>3</v>
      </c>
      <c r="D45" s="10" t="s">
        <v>17</v>
      </c>
      <c r="E45" s="10" t="s">
        <v>18</v>
      </c>
      <c r="F45" s="11">
        <v>708.75</v>
      </c>
      <c r="G45" s="11">
        <v>83646.5578619825</v>
      </c>
      <c r="H45" s="12">
        <v>59284497.8846801</v>
      </c>
      <c r="I45" s="21">
        <v>0</v>
      </c>
      <c r="J45" s="12">
        <v>59284497.8846801</v>
      </c>
      <c r="K45" s="10" t="s">
        <v>19</v>
      </c>
      <c r="L45" s="24"/>
    </row>
    <row r="46" s="2" customFormat="1" ht="22" customHeight="1" spans="1:12">
      <c r="A46" s="10" t="s">
        <v>71</v>
      </c>
      <c r="B46" s="10" t="s">
        <v>29</v>
      </c>
      <c r="C46" s="10">
        <v>3</v>
      </c>
      <c r="D46" s="10" t="s">
        <v>17</v>
      </c>
      <c r="E46" s="10" t="s">
        <v>18</v>
      </c>
      <c r="F46" s="11">
        <v>725.1</v>
      </c>
      <c r="G46" s="11">
        <v>81853.7783355057</v>
      </c>
      <c r="H46" s="12">
        <v>59352174.6710752</v>
      </c>
      <c r="I46" s="21">
        <v>0</v>
      </c>
      <c r="J46" s="12">
        <v>59352174.6710752</v>
      </c>
      <c r="K46" s="10" t="s">
        <v>19</v>
      </c>
      <c r="L46" s="24"/>
    </row>
    <row r="47" s="2" customFormat="1" ht="22" customHeight="1" spans="1:12">
      <c r="A47" s="10" t="s">
        <v>72</v>
      </c>
      <c r="B47" s="10" t="s">
        <v>21</v>
      </c>
      <c r="C47" s="10">
        <v>3</v>
      </c>
      <c r="D47" s="10" t="s">
        <v>17</v>
      </c>
      <c r="E47" s="10" t="s">
        <v>18</v>
      </c>
      <c r="F47" s="11">
        <v>628.21</v>
      </c>
      <c r="G47" s="11">
        <v>74825.2901979157</v>
      </c>
      <c r="H47" s="12">
        <v>47005995.5552326</v>
      </c>
      <c r="I47" s="21">
        <v>0</v>
      </c>
      <c r="J47" s="12">
        <v>47005995.5552326</v>
      </c>
      <c r="K47" s="10" t="s">
        <v>19</v>
      </c>
      <c r="L47" s="24"/>
    </row>
    <row r="48" s="2" customFormat="1" ht="22" customHeight="1" spans="1:12">
      <c r="A48" s="10" t="s">
        <v>73</v>
      </c>
      <c r="B48" s="10" t="s">
        <v>16</v>
      </c>
      <c r="C48" s="10">
        <v>3</v>
      </c>
      <c r="D48" s="10" t="s">
        <v>17</v>
      </c>
      <c r="E48" s="10" t="s">
        <v>18</v>
      </c>
      <c r="F48" s="11">
        <v>625.15</v>
      </c>
      <c r="G48" s="11">
        <v>81563.939808021</v>
      </c>
      <c r="H48" s="12">
        <v>50989696.9709843</v>
      </c>
      <c r="I48" s="21">
        <v>0</v>
      </c>
      <c r="J48" s="12">
        <v>50989696.9709843</v>
      </c>
      <c r="K48" s="10" t="s">
        <v>19</v>
      </c>
      <c r="L48" s="24"/>
    </row>
    <row r="49" s="2" customFormat="1" ht="22" customHeight="1" spans="1:12">
      <c r="A49" s="10" t="s">
        <v>74</v>
      </c>
      <c r="B49" s="10" t="s">
        <v>25</v>
      </c>
      <c r="C49" s="10">
        <v>3</v>
      </c>
      <c r="D49" s="10" t="s">
        <v>17</v>
      </c>
      <c r="E49" s="10" t="s">
        <v>18</v>
      </c>
      <c r="F49" s="11">
        <v>623.2</v>
      </c>
      <c r="G49" s="11">
        <v>83817.1141988291</v>
      </c>
      <c r="H49" s="12">
        <v>52234825.5687103</v>
      </c>
      <c r="I49" s="21">
        <v>0</v>
      </c>
      <c r="J49" s="12">
        <v>52234825.5687103</v>
      </c>
      <c r="K49" s="10" t="s">
        <v>19</v>
      </c>
      <c r="L49" s="24"/>
    </row>
    <row r="50" s="2" customFormat="1" ht="22" customHeight="1" spans="1:12">
      <c r="A50" s="10" t="s">
        <v>75</v>
      </c>
      <c r="B50" s="10" t="s">
        <v>29</v>
      </c>
      <c r="C50" s="10">
        <v>3</v>
      </c>
      <c r="D50" s="10" t="s">
        <v>17</v>
      </c>
      <c r="E50" s="10" t="s">
        <v>18</v>
      </c>
      <c r="F50" s="11">
        <v>668.67</v>
      </c>
      <c r="G50" s="11">
        <v>87186.7886773033</v>
      </c>
      <c r="H50" s="12">
        <v>58299189.9848524</v>
      </c>
      <c r="I50" s="21">
        <v>0</v>
      </c>
      <c r="J50" s="12">
        <v>58299189.9848524</v>
      </c>
      <c r="K50" s="10" t="s">
        <v>19</v>
      </c>
      <c r="L50" s="24"/>
    </row>
    <row r="51" s="2" customFormat="1" ht="22" customHeight="1" spans="1:12">
      <c r="A51" s="10" t="s">
        <v>76</v>
      </c>
      <c r="B51" s="10" t="s">
        <v>25</v>
      </c>
      <c r="C51" s="10">
        <v>3</v>
      </c>
      <c r="D51" s="10" t="s">
        <v>17</v>
      </c>
      <c r="E51" s="10" t="s">
        <v>18</v>
      </c>
      <c r="F51" s="11">
        <v>507.33</v>
      </c>
      <c r="G51" s="11">
        <f>H51/F51</f>
        <v>62547.3146397209</v>
      </c>
      <c r="H51" s="12">
        <v>31732129.1361696</v>
      </c>
      <c r="I51" s="21">
        <v>0</v>
      </c>
      <c r="J51" s="12">
        <f>H51</f>
        <v>31732129.1361696</v>
      </c>
      <c r="K51" s="10" t="s">
        <v>19</v>
      </c>
      <c r="L51" s="24"/>
    </row>
    <row r="52" s="2" customFormat="1" ht="22" customHeight="1" spans="1:12">
      <c r="A52" s="10" t="s">
        <v>77</v>
      </c>
      <c r="B52" s="10" t="s">
        <v>29</v>
      </c>
      <c r="C52" s="10">
        <v>3</v>
      </c>
      <c r="D52" s="10" t="s">
        <v>17</v>
      </c>
      <c r="E52" s="10" t="s">
        <v>18</v>
      </c>
      <c r="F52" s="11">
        <v>516.9</v>
      </c>
      <c r="G52" s="11">
        <f>H52/F52</f>
        <v>61573.0460301937</v>
      </c>
      <c r="H52" s="12">
        <v>31827107.4930071</v>
      </c>
      <c r="I52" s="21">
        <v>0</v>
      </c>
      <c r="J52" s="12">
        <f>H52</f>
        <v>31827107.4930071</v>
      </c>
      <c r="K52" s="10" t="s">
        <v>19</v>
      </c>
      <c r="L52" s="24"/>
    </row>
    <row r="53" s="2" customFormat="1" ht="22" customHeight="1" spans="1:12">
      <c r="A53" s="10" t="s">
        <v>78</v>
      </c>
      <c r="B53" s="10" t="s">
        <v>16</v>
      </c>
      <c r="C53" s="10">
        <v>3</v>
      </c>
      <c r="D53" s="10" t="s">
        <v>17</v>
      </c>
      <c r="E53" s="10" t="s">
        <v>18</v>
      </c>
      <c r="F53" s="11">
        <v>515.36</v>
      </c>
      <c r="G53" s="11">
        <f>H53/F53</f>
        <v>59936.5276484184</v>
      </c>
      <c r="H53" s="12">
        <v>30888888.8888889</v>
      </c>
      <c r="I53" s="21">
        <v>0</v>
      </c>
      <c r="J53" s="12">
        <f>H53</f>
        <v>30888888.8888889</v>
      </c>
      <c r="K53" s="10" t="s">
        <v>19</v>
      </c>
      <c r="L53" s="24"/>
    </row>
    <row r="54" s="2" customFormat="1" ht="22" customHeight="1" spans="1:12">
      <c r="A54" s="10" t="s">
        <v>79</v>
      </c>
      <c r="B54" s="10" t="s">
        <v>80</v>
      </c>
      <c r="C54" s="10">
        <v>2</v>
      </c>
      <c r="D54" s="10" t="s">
        <v>81</v>
      </c>
      <c r="E54" s="10" t="s">
        <v>18</v>
      </c>
      <c r="F54" s="11">
        <v>1679.8</v>
      </c>
      <c r="G54" s="11">
        <v>58600.0789687852</v>
      </c>
      <c r="H54" s="12">
        <v>99948880.6899498</v>
      </c>
      <c r="I54" s="21">
        <v>0</v>
      </c>
      <c r="J54" s="12">
        <v>99948880.6899498</v>
      </c>
      <c r="K54" s="10" t="s">
        <v>19</v>
      </c>
      <c r="L54" s="24"/>
    </row>
    <row r="55" s="2" customFormat="1" ht="22" customHeight="1" spans="1:12">
      <c r="A55" s="18" t="s">
        <v>82</v>
      </c>
      <c r="B55" s="19"/>
      <c r="C55" s="19"/>
      <c r="D55" s="19"/>
      <c r="E55" s="20"/>
      <c r="F55" s="10">
        <f>SUM(F5:F54)</f>
        <v>30228.2</v>
      </c>
      <c r="G55" s="11"/>
      <c r="H55" s="10">
        <f>SUM(H5:H54)</f>
        <v>2056960396.97459</v>
      </c>
      <c r="I55" s="10"/>
      <c r="J55" s="12">
        <f>SUM(J5:J54)</f>
        <v>2056960396.97459</v>
      </c>
      <c r="K55" s="18" t="s">
        <v>83</v>
      </c>
      <c r="L55" s="20"/>
    </row>
  </sheetData>
  <mergeCells count="5">
    <mergeCell ref="A1:L1"/>
    <mergeCell ref="A2:L2"/>
    <mergeCell ref="A3:L3"/>
    <mergeCell ref="A55:E55"/>
    <mergeCell ref="K55:L55"/>
  </mergeCells>
  <pageMargins left="0.629861111111111" right="0.66875" top="0.590277777777778" bottom="0.62986111111111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DHNG01.贾瑄</dc:creator>
  <cp:lastModifiedBy>未定义</cp:lastModifiedBy>
  <dcterms:created xsi:type="dcterms:W3CDTF">2019-04-11T08:20:00Z</dcterms:created>
  <cp:lastPrinted>2021-07-14T06:49:00Z</cp:lastPrinted>
  <dcterms:modified xsi:type="dcterms:W3CDTF">2024-09-13T08:18:14Z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